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gr\Downloads\"/>
    </mc:Choice>
  </mc:AlternateContent>
  <xr:revisionPtr revIDLastSave="0" documentId="8_{0D611D76-0A06-4AAD-B21F-42E28E5D0B47}" xr6:coauthVersionLast="47" xr6:coauthVersionMax="47" xr10:uidLastSave="{00000000-0000-0000-0000-000000000000}"/>
  <bookViews>
    <workbookView xWindow="-108" yWindow="-108" windowWidth="23256" windowHeight="12456" activeTab="2" xr2:uid="{FB925B9C-BE97-44C0-8C22-935307339B3A}"/>
  </bookViews>
  <sheets>
    <sheet name="Vejledning S" sheetId="2" r:id="rId1"/>
    <sheet name="Selvtilrettelagt tid" sheetId="1" r:id="rId2"/>
    <sheet name="Vejledning T" sheetId="4" r:id="rId3"/>
    <sheet name="Tilstedeværelsestid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6" i="3" l="1"/>
  <c r="J18" i="3" s="1"/>
  <c r="F7" i="3" l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6" i="3"/>
  <c r="J9" i="3"/>
  <c r="J12" i="3" s="1"/>
  <c r="E344" i="1"/>
  <c r="F8" i="1"/>
  <c r="F15" i="1"/>
  <c r="F22" i="1"/>
  <c r="F29" i="1"/>
  <c r="E15" i="1"/>
  <c r="F344" i="1"/>
  <c r="E204" i="1"/>
  <c r="E155" i="1"/>
  <c r="E85" i="1"/>
  <c r="J9" i="1"/>
  <c r="J12" i="1" s="1"/>
  <c r="B262" i="1" s="1"/>
  <c r="H2" i="1"/>
  <c r="H3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G2" i="1"/>
  <c r="G3" i="1" s="1"/>
  <c r="G4" i="1" s="1"/>
  <c r="G5" i="1" s="1"/>
  <c r="G6" i="1" s="1"/>
  <c r="G7" i="1" s="1"/>
  <c r="G8" i="1" s="1"/>
  <c r="F337" i="1"/>
  <c r="F330" i="1"/>
  <c r="F323" i="1"/>
  <c r="F316" i="1"/>
  <c r="F309" i="1"/>
  <c r="F302" i="1"/>
  <c r="F295" i="1"/>
  <c r="F288" i="1"/>
  <c r="F281" i="1"/>
  <c r="F274" i="1"/>
  <c r="F267" i="1"/>
  <c r="F260" i="1"/>
  <c r="F253" i="1"/>
  <c r="F246" i="1"/>
  <c r="F239" i="1"/>
  <c r="F232" i="1"/>
  <c r="F225" i="1"/>
  <c r="F218" i="1"/>
  <c r="F211" i="1"/>
  <c r="F204" i="1"/>
  <c r="F197" i="1"/>
  <c r="F190" i="1"/>
  <c r="F183" i="1"/>
  <c r="F176" i="1"/>
  <c r="F169" i="1"/>
  <c r="F162" i="1"/>
  <c r="F155" i="1"/>
  <c r="F148" i="1"/>
  <c r="F141" i="1"/>
  <c r="F134" i="1"/>
  <c r="F127" i="1"/>
  <c r="F120" i="1"/>
  <c r="F113" i="1"/>
  <c r="F106" i="1"/>
  <c r="F99" i="1"/>
  <c r="F92" i="1"/>
  <c r="F85" i="1"/>
  <c r="F78" i="1"/>
  <c r="F71" i="1"/>
  <c r="F64" i="1"/>
  <c r="F57" i="1"/>
  <c r="F50" i="1"/>
  <c r="F43" i="1"/>
  <c r="F36" i="1"/>
  <c r="C346" i="1"/>
  <c r="F346" i="3" l="1"/>
  <c r="K1" i="3" s="1"/>
  <c r="B306" i="1"/>
  <c r="B307" i="1"/>
  <c r="B313" i="1"/>
  <c r="B268" i="1"/>
  <c r="B264" i="1"/>
  <c r="B265" i="1"/>
  <c r="B317" i="1"/>
  <c r="B263" i="1"/>
  <c r="B261" i="1"/>
  <c r="B255" i="1"/>
  <c r="B300" i="1"/>
  <c r="B286" i="1"/>
  <c r="B279" i="1"/>
  <c r="B282" i="1"/>
  <c r="B283" i="1"/>
  <c r="B310" i="1"/>
  <c r="B284" i="1"/>
  <c r="B285" i="1"/>
  <c r="B312" i="1"/>
  <c r="B331" i="1"/>
  <c r="B243" i="1"/>
  <c r="B332" i="1"/>
  <c r="B333" i="1"/>
  <c r="B244" i="1"/>
  <c r="B145" i="1"/>
  <c r="B334" i="1"/>
  <c r="B242" i="1"/>
  <c r="B146" i="1"/>
  <c r="B335" i="1"/>
  <c r="B240" i="1"/>
  <c r="B241" i="1"/>
  <c r="B296" i="1"/>
  <c r="G9" i="1"/>
  <c r="B257" i="1"/>
  <c r="B256" i="1"/>
  <c r="B144" i="1"/>
  <c r="B258" i="1"/>
  <c r="B299" i="1"/>
  <c r="B142" i="1"/>
  <c r="B270" i="1"/>
  <c r="B234" i="1"/>
  <c r="B123" i="1"/>
  <c r="B26" i="1"/>
  <c r="B222" i="1"/>
  <c r="B111" i="1"/>
  <c r="B17" i="1"/>
  <c r="B212" i="1"/>
  <c r="B101" i="1"/>
  <c r="B193" i="1"/>
  <c r="B89" i="1"/>
  <c r="B48" i="1"/>
  <c r="B135" i="1"/>
  <c r="B38" i="1"/>
  <c r="B181" i="1"/>
  <c r="B72" i="1"/>
  <c r="B171" i="1"/>
  <c r="B60" i="1"/>
  <c r="B16" i="1"/>
  <c r="B32" i="1"/>
  <c r="B54" i="1"/>
  <c r="B66" i="1"/>
  <c r="B76" i="1"/>
  <c r="B95" i="1"/>
  <c r="B107" i="1"/>
  <c r="B117" i="1"/>
  <c r="B129" i="1"/>
  <c r="B139" i="1"/>
  <c r="B165" i="1"/>
  <c r="B177" i="1"/>
  <c r="B187" i="1"/>
  <c r="B206" i="1"/>
  <c r="B216" i="1"/>
  <c r="B228" i="1"/>
  <c r="B276" i="1"/>
  <c r="B319" i="1"/>
  <c r="B311" i="1"/>
  <c r="B143" i="1"/>
  <c r="B23" i="1"/>
  <c r="B33" i="1"/>
  <c r="B45" i="1"/>
  <c r="B55" i="1"/>
  <c r="B67" i="1"/>
  <c r="B86" i="1"/>
  <c r="B96" i="1"/>
  <c r="B108" i="1"/>
  <c r="B118" i="1"/>
  <c r="B130" i="1"/>
  <c r="B166" i="1"/>
  <c r="B178" i="1"/>
  <c r="B188" i="1"/>
  <c r="B207" i="1"/>
  <c r="B219" i="1"/>
  <c r="B229" i="1"/>
  <c r="B277" i="1"/>
  <c r="B320" i="1"/>
  <c r="B44" i="1"/>
  <c r="B24" i="1"/>
  <c r="B34" i="1"/>
  <c r="B46" i="1"/>
  <c r="B58" i="1"/>
  <c r="B68" i="1"/>
  <c r="B87" i="1"/>
  <c r="B97" i="1"/>
  <c r="B109" i="1"/>
  <c r="B121" i="1"/>
  <c r="B131" i="1"/>
  <c r="B167" i="1"/>
  <c r="B179" i="1"/>
  <c r="B191" i="1"/>
  <c r="B208" i="1"/>
  <c r="B220" i="1"/>
  <c r="B230" i="1"/>
  <c r="B278" i="1"/>
  <c r="B304" i="1"/>
  <c r="B321" i="1"/>
  <c r="B25" i="1"/>
  <c r="B37" i="1"/>
  <c r="B47" i="1"/>
  <c r="B59" i="1"/>
  <c r="B69" i="1"/>
  <c r="B88" i="1"/>
  <c r="B100" i="1"/>
  <c r="B110" i="1"/>
  <c r="B122" i="1"/>
  <c r="B132" i="1"/>
  <c r="B170" i="1"/>
  <c r="B180" i="1"/>
  <c r="B192" i="1"/>
  <c r="B209" i="1"/>
  <c r="B221" i="1"/>
  <c r="B233" i="1"/>
  <c r="B269" i="1"/>
  <c r="B305" i="1"/>
  <c r="B324" i="1"/>
  <c r="B289" i="1"/>
  <c r="B325" i="1"/>
  <c r="B20" i="1"/>
  <c r="B27" i="1"/>
  <c r="B39" i="1"/>
  <c r="B51" i="1"/>
  <c r="B61" i="1"/>
  <c r="B73" i="1"/>
  <c r="B90" i="1"/>
  <c r="B102" i="1"/>
  <c r="B114" i="1"/>
  <c r="B124" i="1"/>
  <c r="B136" i="1"/>
  <c r="B172" i="1"/>
  <c r="B184" i="1"/>
  <c r="B194" i="1"/>
  <c r="B213" i="1"/>
  <c r="B223" i="1"/>
  <c r="B235" i="1"/>
  <c r="B271" i="1"/>
  <c r="B290" i="1"/>
  <c r="B326" i="1"/>
  <c r="B297" i="1"/>
  <c r="B19" i="1"/>
  <c r="B30" i="1"/>
  <c r="B40" i="1"/>
  <c r="B52" i="1"/>
  <c r="B62" i="1"/>
  <c r="B74" i="1"/>
  <c r="B93" i="1"/>
  <c r="B103" i="1"/>
  <c r="B115" i="1"/>
  <c r="B125" i="1"/>
  <c r="B137" i="1"/>
  <c r="B163" i="1"/>
  <c r="B173" i="1"/>
  <c r="B185" i="1"/>
  <c r="B195" i="1"/>
  <c r="B214" i="1"/>
  <c r="B226" i="1"/>
  <c r="B236" i="1"/>
  <c r="B272" i="1"/>
  <c r="B291" i="1"/>
  <c r="B327" i="1"/>
  <c r="B298" i="1"/>
  <c r="B18" i="1"/>
  <c r="B31" i="1"/>
  <c r="B41" i="1"/>
  <c r="B53" i="1"/>
  <c r="B65" i="1"/>
  <c r="B75" i="1"/>
  <c r="B94" i="1"/>
  <c r="B104" i="1"/>
  <c r="B116" i="1"/>
  <c r="B128" i="1"/>
  <c r="B138" i="1"/>
  <c r="B164" i="1"/>
  <c r="B174" i="1"/>
  <c r="B186" i="1"/>
  <c r="B205" i="1"/>
  <c r="B215" i="1"/>
  <c r="B227" i="1"/>
  <c r="B237" i="1"/>
  <c r="B275" i="1"/>
  <c r="B318" i="1"/>
  <c r="B328" i="1"/>
  <c r="E337" i="1" l="1"/>
  <c r="E260" i="1"/>
  <c r="G10" i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E183" i="1"/>
  <c r="E267" i="1"/>
  <c r="E148" i="1"/>
  <c r="E169" i="1"/>
  <c r="E218" i="1"/>
  <c r="E99" i="1"/>
  <c r="E162" i="1"/>
  <c r="E330" i="1"/>
  <c r="E78" i="1"/>
  <c r="B346" i="1"/>
  <c r="K1" i="1" s="1"/>
  <c r="E253" i="1"/>
  <c r="E106" i="1"/>
  <c r="E50" i="1"/>
  <c r="E29" i="1"/>
  <c r="E211" i="1"/>
  <c r="E120" i="1"/>
  <c r="E197" i="1"/>
  <c r="E225" i="1"/>
  <c r="E246" i="1"/>
  <c r="E22" i="1"/>
  <c r="E141" i="1"/>
  <c r="E239" i="1"/>
  <c r="E134" i="1"/>
  <c r="E57" i="1"/>
  <c r="E127" i="1"/>
  <c r="E36" i="1"/>
  <c r="E288" i="1"/>
  <c r="E232" i="1"/>
  <c r="E176" i="1"/>
  <c r="E323" i="1"/>
  <c r="E64" i="1"/>
  <c r="E92" i="1"/>
  <c r="E113" i="1"/>
  <c r="E295" i="1"/>
  <c r="E71" i="1"/>
  <c r="E281" i="1"/>
  <c r="E190" i="1"/>
  <c r="E43" i="1"/>
  <c r="E274" i="1"/>
  <c r="E309" i="1"/>
  <c r="E316" i="1"/>
  <c r="E302" i="1"/>
  <c r="G147" i="1" l="1"/>
  <c r="G148" i="1" s="1"/>
  <c r="G149" i="1" s="1"/>
  <c r="G150" i="1" l="1"/>
  <c r="G151" i="1" l="1"/>
  <c r="G152" i="1" s="1"/>
  <c r="G153" i="1" s="1"/>
  <c r="G154" i="1" s="1"/>
  <c r="G155" i="1" l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l="1"/>
  <c r="G247" i="1" s="1"/>
  <c r="G248" i="1" s="1"/>
  <c r="G249" i="1" s="1"/>
  <c r="G250" i="1" s="1"/>
  <c r="G251" i="1" s="1"/>
  <c r="G252" i="1" l="1"/>
  <c r="G253" i="1" l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l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l="1"/>
  <c r="G294" i="1" s="1"/>
  <c r="G295" i="1" s="1"/>
  <c r="G296" i="1" s="1"/>
  <c r="G297" i="1" s="1"/>
  <c r="G298" i="1" s="1"/>
  <c r="G299" i="1" s="1"/>
  <c r="G300" i="1" s="1"/>
  <c r="G301" i="1" s="1"/>
  <c r="G302" i="1" l="1"/>
  <c r="G303" i="1" s="1"/>
  <c r="G304" i="1" s="1"/>
  <c r="G305" i="1" s="1"/>
  <c r="G306" i="1" l="1"/>
  <c r="G307" i="1" s="1"/>
  <c r="G308" i="1" s="1"/>
  <c r="G309" i="1" s="1"/>
  <c r="G310" i="1" s="1"/>
  <c r="G311" i="1" s="1"/>
  <c r="G312" i="1" s="1"/>
  <c r="G313" i="1" l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</calcChain>
</file>

<file path=xl/sharedStrings.xml><?xml version="1.0" encoding="utf-8"?>
<sst xmlns="http://schemas.openxmlformats.org/spreadsheetml/2006/main" count="529" uniqueCount="132">
  <si>
    <r>
      <t xml:space="preserve">Det er </t>
    </r>
    <r>
      <rPr>
        <u/>
        <sz val="11"/>
        <color theme="1"/>
        <rFont val="Calibri"/>
        <family val="2"/>
        <scheme val="minor"/>
      </rPr>
      <t>ikke</t>
    </r>
    <r>
      <rPr>
        <sz val="11"/>
        <color theme="1"/>
        <rFont val="Calibri"/>
        <family val="2"/>
        <scheme val="minor"/>
      </rPr>
      <t xml:space="preserve"> tanken med arket at medvirke til øget bureaukrati eller kontrol, men blot at </t>
    </r>
  </si>
  <si>
    <t>tilbyde muligheden for løbende at danne sig et overblik over forbruget af selvtilrettelagt tid.</t>
  </si>
  <si>
    <t xml:space="preserve">Hver fuldtidsansat lærer har ret til 200 timers selvtilrettelagt tid årligt. </t>
  </si>
  <si>
    <t>Tallet justeres efter ansættelsesgrad.</t>
  </si>
  <si>
    <t>Det nærværende ark kan benyttes til løbende registrering af den forbrugte tid.</t>
  </si>
  <si>
    <r>
      <t xml:space="preserve">1. Indtast ansættelsesgrad som decimaltal i celle </t>
    </r>
    <r>
      <rPr>
        <i/>
        <sz val="11"/>
        <color rgb="FFFF0000"/>
        <rFont val="Calibri"/>
        <family val="2"/>
        <scheme val="minor"/>
      </rPr>
      <t>J6</t>
    </r>
    <r>
      <rPr>
        <i/>
        <sz val="11"/>
        <color theme="1"/>
        <rFont val="Calibri"/>
        <family val="2"/>
        <scheme val="minor"/>
      </rPr>
      <t xml:space="preserve"> (fortrykt til 1,0)</t>
    </r>
  </si>
  <si>
    <r>
      <t xml:space="preserve">2. Indtast anvendt timetal den pågældende dato i </t>
    </r>
    <r>
      <rPr>
        <i/>
        <sz val="11"/>
        <color rgb="FFFF0000"/>
        <rFont val="Calibri"/>
        <family val="2"/>
        <scheme val="minor"/>
      </rPr>
      <t>kolonne C</t>
    </r>
    <r>
      <rPr>
        <i/>
        <sz val="11"/>
        <color theme="1"/>
        <rFont val="Calibri"/>
        <family val="2"/>
        <scheme val="minor"/>
      </rPr>
      <t xml:space="preserve"> - anvend decimaltal</t>
    </r>
  </si>
  <si>
    <r>
      <t xml:space="preserve">3. Der kan efter behov skrives noter til forbruget i </t>
    </r>
    <r>
      <rPr>
        <i/>
        <sz val="11"/>
        <color rgb="FFFF0000"/>
        <rFont val="Calibri"/>
        <family val="2"/>
        <scheme val="minor"/>
      </rPr>
      <t>kolonne D</t>
    </r>
  </si>
  <si>
    <t>Arket summerer de registrerede timer, så det er muligt løbende at sammenligne</t>
  </si>
  <si>
    <t>forbruget med det normerede timetal på dagsbasis, ugebasis og til dato.</t>
  </si>
  <si>
    <t>Et større tidsforbrug end de normerede timer vil ikke udløse overtid,</t>
  </si>
  <si>
    <t>så der bør løbende være opmærksomhed på, at timerne anvendes jævnt ud</t>
  </si>
  <si>
    <t>over hele skoleåret. Der er normeret en time pr. skoledag.</t>
  </si>
  <si>
    <t>Dato</t>
  </si>
  <si>
    <t>Normeret
(dag)</t>
  </si>
  <si>
    <t>Registreret
(timer)</t>
  </si>
  <si>
    <t>Noter</t>
  </si>
  <si>
    <t>Normeret
(uge)</t>
  </si>
  <si>
    <t>Registreret
(uge)</t>
  </si>
  <si>
    <t>Normeret
(til dato)</t>
  </si>
  <si>
    <t>Registreret
(til dato)</t>
  </si>
  <si>
    <t>Resterende selvtilrettelagt tid</t>
  </si>
  <si>
    <r>
      <t xml:space="preserve">Ansættelsesgrad </t>
    </r>
    <r>
      <rPr>
        <sz val="11"/>
        <color rgb="FFFF0000"/>
        <rFont val="Calibri"/>
        <family val="2"/>
        <scheme val="minor"/>
      </rPr>
      <t>(tast herunder)</t>
    </r>
  </si>
  <si>
    <t>Uge 31</t>
  </si>
  <si>
    <t>Selvtilrettelagt tid</t>
  </si>
  <si>
    <t>Selvtilrettelagt tid pr. skoledag</t>
  </si>
  <si>
    <t>Uge 32</t>
  </si>
  <si>
    <t>Omregning af tid til decimaltal</t>
  </si>
  <si>
    <t>5 minutter</t>
  </si>
  <si>
    <t>10 minutter</t>
  </si>
  <si>
    <t>15 minutter</t>
  </si>
  <si>
    <t>20 minutter</t>
  </si>
  <si>
    <t>30 minutter</t>
  </si>
  <si>
    <t>Uge 33</t>
  </si>
  <si>
    <t>40 minutter</t>
  </si>
  <si>
    <t>45 minutter</t>
  </si>
  <si>
    <t>50 minutter</t>
  </si>
  <si>
    <t>60 minutter</t>
  </si>
  <si>
    <t>Uge 34</t>
  </si>
  <si>
    <t>Uge 35</t>
  </si>
  <si>
    <t>Uge 36</t>
  </si>
  <si>
    <t>Uge 37</t>
  </si>
  <si>
    <t>Uge 38</t>
  </si>
  <si>
    <t>Uge 39</t>
  </si>
  <si>
    <t>Uge 40</t>
  </si>
  <si>
    <t>Uge 41</t>
  </si>
  <si>
    <t>F</t>
  </si>
  <si>
    <t>E</t>
  </si>
  <si>
    <t>R</t>
  </si>
  <si>
    <t>I</t>
  </si>
  <si>
    <t>Uge 42</t>
  </si>
  <si>
    <t>Uge 43</t>
  </si>
  <si>
    <t>Uge 44</t>
  </si>
  <si>
    <t>Uge 45</t>
  </si>
  <si>
    <t>Uge 46</t>
  </si>
  <si>
    <t>Uge 47</t>
  </si>
  <si>
    <t>Uge 48</t>
  </si>
  <si>
    <t>Uge 49</t>
  </si>
  <si>
    <t>Uge 50</t>
  </si>
  <si>
    <t>Uge 51</t>
  </si>
  <si>
    <t>Uge 52</t>
  </si>
  <si>
    <t>Uge 1</t>
  </si>
  <si>
    <t>Uge 2</t>
  </si>
  <si>
    <t>Uge 3</t>
  </si>
  <si>
    <t>Uge 4</t>
  </si>
  <si>
    <t>Uge 5</t>
  </si>
  <si>
    <t>Uge 6</t>
  </si>
  <si>
    <t>Uge 7</t>
  </si>
  <si>
    <t>Uge 8</t>
  </si>
  <si>
    <t>Uge 9</t>
  </si>
  <si>
    <t>Uge 10</t>
  </si>
  <si>
    <t>Uge 11</t>
  </si>
  <si>
    <t>Uge 12</t>
  </si>
  <si>
    <t>Uge 13</t>
  </si>
  <si>
    <t>Uge 14</t>
  </si>
  <si>
    <t>Uge 15</t>
  </si>
  <si>
    <t>Uge 16</t>
  </si>
  <si>
    <t>Uge 17</t>
  </si>
  <si>
    <t>Uge 18</t>
  </si>
  <si>
    <t>Uge 19</t>
  </si>
  <si>
    <t>Uge 20</t>
  </si>
  <si>
    <t>Uge 21</t>
  </si>
  <si>
    <t>Uge 22</t>
  </si>
  <si>
    <t>Uge 23</t>
  </si>
  <si>
    <t>Uge 24</t>
  </si>
  <si>
    <t>Uge 25</t>
  </si>
  <si>
    <t>Uge 26</t>
  </si>
  <si>
    <t>Uge 27</t>
  </si>
  <si>
    <t>SUM</t>
  </si>
  <si>
    <t>Pinsedag</t>
  </si>
  <si>
    <t>Grundlovsdag</t>
  </si>
  <si>
    <t>Påskedag</t>
  </si>
  <si>
    <t>2. påskedag</t>
  </si>
  <si>
    <t>2. pinsedag</t>
  </si>
  <si>
    <t>Nytårsdag</t>
  </si>
  <si>
    <t>Juledag</t>
  </si>
  <si>
    <t>2. juledag</t>
  </si>
  <si>
    <t>Kr.Hm.fartsdag</t>
  </si>
  <si>
    <t>Skærtorsdag</t>
  </si>
  <si>
    <t>Langfredag</t>
  </si>
  <si>
    <t>Registreret arbejdstid</t>
  </si>
  <si>
    <t>Mandag</t>
  </si>
  <si>
    <t xml:space="preserve">Tirsdag </t>
  </si>
  <si>
    <t>Onsdag</t>
  </si>
  <si>
    <t>Torsdag</t>
  </si>
  <si>
    <t>Fredag</t>
  </si>
  <si>
    <t>Lørdag</t>
  </si>
  <si>
    <t>Søndag</t>
  </si>
  <si>
    <t>Tirsdag</t>
  </si>
  <si>
    <t>Ugedag</t>
  </si>
  <si>
    <t>Starttid</t>
  </si>
  <si>
    <t>Sluttid</t>
  </si>
  <si>
    <t>Ugenr.</t>
  </si>
  <si>
    <t>Fuld tilstedeværelse</t>
  </si>
  <si>
    <t>Tidstedeværelsestid ved selvtilrettelagt tid</t>
  </si>
  <si>
    <t>Arbejdstimer mellem kl. 17 og 06</t>
  </si>
  <si>
    <t>Registrede arbejdstimer mellem kl.17 og 06</t>
  </si>
  <si>
    <r>
      <t xml:space="preserve">2. Indtast komme og gå - tider i </t>
    </r>
    <r>
      <rPr>
        <i/>
        <sz val="11"/>
        <color rgb="FFFF0000"/>
        <rFont val="Calibri"/>
        <family val="2"/>
        <scheme val="minor"/>
      </rPr>
      <t>kolonne D og kolenne E</t>
    </r>
    <r>
      <rPr>
        <i/>
        <sz val="11"/>
        <color theme="1"/>
        <rFont val="Calibri"/>
        <family val="2"/>
        <scheme val="minor"/>
      </rPr>
      <t xml:space="preserve"> - anvend klokkeslæt (Fx 07:45)</t>
    </r>
  </si>
  <si>
    <r>
      <t>3. Det er muligt at registrere antal arbejdstimer efter kl.17 i</t>
    </r>
    <r>
      <rPr>
        <i/>
        <sz val="11"/>
        <color rgb="FFFF0000"/>
        <rFont val="Calibri"/>
        <family val="2"/>
        <scheme val="minor"/>
      </rPr>
      <t xml:space="preserve"> kolonne G</t>
    </r>
  </si>
  <si>
    <r>
      <t xml:space="preserve">4. Der kan efter behov skrives noter til forbruget i </t>
    </r>
    <r>
      <rPr>
        <i/>
        <sz val="11"/>
        <color rgb="FFFF0000"/>
        <rFont val="Calibri"/>
        <family val="2"/>
        <scheme val="minor"/>
      </rPr>
      <t>kolonne H</t>
    </r>
  </si>
  <si>
    <t>For at komme til registreringsarket vælges "Selvtilrettelagt tid" i fanen herunder.</t>
  </si>
  <si>
    <t>Det nærværende ark kan benyttes til løbende registrering af tilstedeværelsestiden.</t>
  </si>
  <si>
    <t>OBS! Dette regneark kan ikke erstatte IST "Tjenestetid". Men er tænkt som et supplement.</t>
  </si>
  <si>
    <r>
      <t>For at komme til registreringsarket vælges "</t>
    </r>
    <r>
      <rPr>
        <sz val="11"/>
        <color rgb="FFFF0000"/>
        <rFont val="Calibri"/>
        <family val="2"/>
        <scheme val="minor"/>
      </rPr>
      <t>Tilstedeværelsetid</t>
    </r>
    <r>
      <rPr>
        <sz val="11"/>
        <color theme="1"/>
        <rFont val="Calibri"/>
        <family val="2"/>
        <scheme val="minor"/>
      </rPr>
      <t>" i fanen herunder.</t>
    </r>
  </si>
  <si>
    <t xml:space="preserve">Arket summerer de registrerede timer. </t>
  </si>
  <si>
    <t>tilbyde muligheden for løbende at danne sig et overblik over forbruget af sin tilstedeværelsestid.</t>
  </si>
  <si>
    <t>Vi anbefaler, at man indtaster sine komme og gå - tider fra sin aktivitetsmødeplan forlods.</t>
  </si>
  <si>
    <t>Vejledning til arket: Selvtilrettelagt tid</t>
  </si>
  <si>
    <t>Vejledning til arket: Tilstedeværelsestid</t>
  </si>
  <si>
    <t>Der er derved muligt at sammenligne med IST "Tjenestetid" ved skoleårets afslutning.</t>
  </si>
  <si>
    <t xml:space="preserve"> - OBS! Hvis der benyttes Google Sheets skal klokkeslæt angives i følgende format (07.45)</t>
  </si>
  <si>
    <r>
      <t xml:space="preserve"> - Klokkeslættet skal altså noteres med et punktum (07</t>
    </r>
    <r>
      <rPr>
        <b/>
        <i/>
        <sz val="11"/>
        <color rgb="FFC00000"/>
        <rFont val="Calibri"/>
        <family val="2"/>
        <scheme val="minor"/>
      </rPr>
      <t>.</t>
    </r>
    <r>
      <rPr>
        <b/>
        <i/>
        <sz val="11"/>
        <color theme="4"/>
        <rFont val="Calibri"/>
        <family val="2"/>
        <scheme val="minor"/>
      </rPr>
      <t>45) i stedet for et kolon (07</t>
    </r>
    <r>
      <rPr>
        <b/>
        <i/>
        <sz val="11"/>
        <color rgb="FFC00000"/>
        <rFont val="Calibri"/>
        <family val="2"/>
        <scheme val="minor"/>
      </rPr>
      <t>:</t>
    </r>
    <r>
      <rPr>
        <b/>
        <i/>
        <sz val="11"/>
        <color theme="4"/>
        <rFont val="Calibri"/>
        <family val="2"/>
        <scheme val="minor"/>
      </rPr>
      <t>45).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</si>
</sst>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h:mm;@"/>
    <numFmt numFmtId="166" formatCode="[h]:mm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002060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6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b/>
      <i/>
      <sz val="14"/>
      <color rgb="FF00B0F0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/>
      <right/>
      <top style="medium">
        <color rgb="FFFF0000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3" borderId="12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/>
    <xf numFmtId="0" fontId="7" fillId="8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/>
    </xf>
    <xf numFmtId="164" fontId="0" fillId="9" borderId="23" xfId="0" applyNumberFormat="1" applyFill="1" applyBorder="1" applyAlignment="1">
      <alignment horizontal="center"/>
    </xf>
    <xf numFmtId="0" fontId="7" fillId="3" borderId="13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164" fontId="0" fillId="9" borderId="23" xfId="0" applyNumberFormat="1" applyFill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14" fontId="1" fillId="0" borderId="3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1" fillId="4" borderId="9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wrapText="1"/>
    </xf>
    <xf numFmtId="0" fontId="9" fillId="4" borderId="10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11" fillId="6" borderId="19" xfId="0" applyFont="1" applyFill="1" applyBorder="1" applyAlignment="1">
      <alignment horizontal="center"/>
    </xf>
    <xf numFmtId="0" fontId="12" fillId="7" borderId="18" xfId="0" applyFont="1" applyFill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0" fillId="8" borderId="25" xfId="0" applyFill="1" applyBorder="1"/>
    <xf numFmtId="0" fontId="0" fillId="8" borderId="27" xfId="0" applyFill="1" applyBorder="1" applyAlignment="1">
      <alignment horizontal="center"/>
    </xf>
    <xf numFmtId="2" fontId="0" fillId="8" borderId="27" xfId="0" applyNumberFormat="1" applyFill="1" applyBorder="1" applyAlignment="1">
      <alignment horizontal="center"/>
    </xf>
    <xf numFmtId="2" fontId="0" fillId="8" borderId="10" xfId="0" applyNumberFormat="1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1" fillId="8" borderId="24" xfId="0" applyFont="1" applyFill="1" applyBorder="1" applyAlignment="1">
      <alignment horizontal="right"/>
    </xf>
    <xf numFmtId="164" fontId="17" fillId="2" borderId="8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49" fontId="4" fillId="2" borderId="28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49" fontId="4" fillId="2" borderId="20" xfId="0" applyNumberFormat="1" applyFont="1" applyFill="1" applyBorder="1" applyAlignment="1">
      <alignment horizontal="center"/>
    </xf>
    <xf numFmtId="1" fontId="11" fillId="6" borderId="2" xfId="0" applyNumberFormat="1" applyFont="1" applyFill="1" applyBorder="1" applyAlignment="1">
      <alignment horizontal="center"/>
    </xf>
    <xf numFmtId="1" fontId="11" fillId="6" borderId="5" xfId="0" applyNumberFormat="1" applyFont="1" applyFill="1" applyBorder="1" applyAlignment="1">
      <alignment horizontal="center"/>
    </xf>
    <xf numFmtId="49" fontId="4" fillId="2" borderId="29" xfId="0" applyNumberFormat="1" applyFont="1" applyFill="1" applyBorder="1" applyAlignment="1">
      <alignment horizontal="center"/>
    </xf>
    <xf numFmtId="49" fontId="18" fillId="2" borderId="28" xfId="0" applyNumberFormat="1" applyFont="1" applyFill="1" applyBorder="1" applyAlignment="1">
      <alignment horizontal="center"/>
    </xf>
    <xf numFmtId="49" fontId="11" fillId="6" borderId="5" xfId="0" applyNumberFormat="1" applyFont="1" applyFill="1" applyBorder="1" applyAlignment="1">
      <alignment horizontal="center"/>
    </xf>
    <xf numFmtId="49" fontId="11" fillId="6" borderId="4" xfId="0" applyNumberFormat="1" applyFont="1" applyFill="1" applyBorder="1" applyAlignment="1">
      <alignment horizontal="center"/>
    </xf>
    <xf numFmtId="165" fontId="0" fillId="0" borderId="0" xfId="0" applyNumberFormat="1"/>
    <xf numFmtId="165" fontId="1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6" fillId="10" borderId="5" xfId="0" applyFont="1" applyFill="1" applyBorder="1" applyAlignment="1">
      <alignment horizontal="center" wrapText="1"/>
    </xf>
    <xf numFmtId="0" fontId="7" fillId="10" borderId="4" xfId="0" applyFont="1" applyFill="1" applyBorder="1" applyAlignment="1" applyProtection="1">
      <alignment horizontal="center"/>
      <protection locked="0"/>
    </xf>
    <xf numFmtId="0" fontId="7" fillId="10" borderId="2" xfId="0" applyFont="1" applyFill="1" applyBorder="1" applyAlignment="1" applyProtection="1">
      <alignment horizontal="center"/>
      <protection locked="0"/>
    </xf>
    <xf numFmtId="0" fontId="7" fillId="10" borderId="0" xfId="0" applyFont="1" applyFill="1" applyAlignment="1">
      <alignment horizontal="center"/>
    </xf>
    <xf numFmtId="0" fontId="7" fillId="10" borderId="5" xfId="0" applyFont="1" applyFill="1" applyBorder="1" applyAlignment="1" applyProtection="1">
      <alignment horizontal="center"/>
      <protection locked="0"/>
    </xf>
    <xf numFmtId="165" fontId="6" fillId="3" borderId="5" xfId="0" applyNumberFormat="1" applyFont="1" applyFill="1" applyBorder="1" applyAlignment="1">
      <alignment horizontal="center" vertical="center" wrapText="1"/>
    </xf>
    <xf numFmtId="0" fontId="20" fillId="6" borderId="30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/>
    <xf numFmtId="165" fontId="7" fillId="3" borderId="2" xfId="0" applyNumberFormat="1" applyFont="1" applyFill="1" applyBorder="1"/>
    <xf numFmtId="165" fontId="7" fillId="3" borderId="5" xfId="0" applyNumberFormat="1" applyFont="1" applyFill="1" applyBorder="1"/>
    <xf numFmtId="165" fontId="21" fillId="6" borderId="1" xfId="0" applyNumberFormat="1" applyFont="1" applyFill="1" applyBorder="1" applyAlignment="1" applyProtection="1">
      <alignment horizontal="center"/>
      <protection locked="0"/>
    </xf>
    <xf numFmtId="165" fontId="21" fillId="6" borderId="16" xfId="0" applyNumberFormat="1" applyFont="1" applyFill="1" applyBorder="1" applyAlignment="1" applyProtection="1">
      <alignment horizontal="center"/>
      <protection locked="0"/>
    </xf>
    <xf numFmtId="165" fontId="21" fillId="6" borderId="17" xfId="0" applyNumberFormat="1" applyFont="1" applyFill="1" applyBorder="1" applyAlignment="1" applyProtection="1">
      <alignment horizontal="center"/>
      <protection locked="0"/>
    </xf>
    <xf numFmtId="165" fontId="21" fillId="0" borderId="0" xfId="0" applyNumberFormat="1" applyFont="1" applyAlignment="1">
      <alignment horizontal="center"/>
    </xf>
    <xf numFmtId="166" fontId="21" fillId="6" borderId="0" xfId="0" applyNumberFormat="1" applyFont="1" applyFill="1" applyAlignment="1">
      <alignment horizontal="center"/>
    </xf>
    <xf numFmtId="0" fontId="0" fillId="4" borderId="2" xfId="0" applyFill="1" applyBorder="1"/>
    <xf numFmtId="14" fontId="0" fillId="4" borderId="2" xfId="0" applyNumberFormat="1" applyFill="1" applyBorder="1"/>
    <xf numFmtId="0" fontId="9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0" fillId="4" borderId="4" xfId="0" applyFill="1" applyBorder="1"/>
    <xf numFmtId="14" fontId="0" fillId="4" borderId="4" xfId="0" applyNumberFormat="1" applyFill="1" applyBorder="1"/>
    <xf numFmtId="0" fontId="9" fillId="4" borderId="5" xfId="0" applyFont="1" applyFill="1" applyBorder="1" applyAlignment="1">
      <alignment horizontal="center"/>
    </xf>
    <xf numFmtId="0" fontId="0" fillId="4" borderId="5" xfId="0" applyFill="1" applyBorder="1"/>
    <xf numFmtId="14" fontId="0" fillId="4" borderId="5" xfId="0" applyNumberFormat="1" applyFill="1" applyBorder="1"/>
    <xf numFmtId="164" fontId="9" fillId="4" borderId="5" xfId="0" applyNumberFormat="1" applyFont="1" applyFill="1" applyBorder="1" applyAlignment="1">
      <alignment horizontal="center"/>
    </xf>
    <xf numFmtId="0" fontId="22" fillId="6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14" fontId="1" fillId="4" borderId="5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/>
    <xf numFmtId="0" fontId="2" fillId="4" borderId="2" xfId="0" applyFont="1" applyFill="1" applyBorder="1"/>
    <xf numFmtId="0" fontId="1" fillId="0" borderId="0" xfId="0" applyFont="1" applyAlignment="1">
      <alignment horizontal="right"/>
    </xf>
    <xf numFmtId="2" fontId="0" fillId="0" borderId="0" xfId="0" applyNumberFormat="1" applyAlignment="1">
      <alignment horizontal="center"/>
    </xf>
    <xf numFmtId="0" fontId="0" fillId="10" borderId="23" xfId="0" applyFill="1" applyBorder="1" applyAlignment="1">
      <alignment horizontal="center"/>
    </xf>
    <xf numFmtId="0" fontId="3" fillId="10" borderId="22" xfId="0" applyFont="1" applyFill="1" applyBorder="1" applyAlignment="1">
      <alignment horizontal="center"/>
    </xf>
    <xf numFmtId="0" fontId="13" fillId="11" borderId="0" xfId="0" applyFont="1" applyFill="1" applyAlignment="1">
      <alignment horizontal="left"/>
    </xf>
    <xf numFmtId="0" fontId="1" fillId="11" borderId="0" xfId="0" applyFont="1" applyFill="1" applyAlignment="1">
      <alignment horizontal="center"/>
    </xf>
    <xf numFmtId="0" fontId="0" fillId="11" borderId="0" xfId="0" applyFill="1"/>
    <xf numFmtId="0" fontId="1" fillId="11" borderId="0" xfId="0" applyFont="1" applyFill="1"/>
    <xf numFmtId="0" fontId="8" fillId="11" borderId="0" xfId="0" applyFont="1" applyFill="1"/>
    <xf numFmtId="0" fontId="23" fillId="11" borderId="0" xfId="0" applyFont="1" applyFill="1"/>
    <xf numFmtId="166" fontId="24" fillId="6" borderId="2" xfId="0" applyNumberFormat="1" applyFont="1" applyFill="1" applyBorder="1" applyAlignment="1">
      <alignment horizontal="center" vertical="center"/>
    </xf>
    <xf numFmtId="0" fontId="25" fillId="11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A248B-00CB-48DC-AAF8-D8CFDF519E1A}">
  <dimension ref="A1:B22"/>
  <sheetViews>
    <sheetView workbookViewId="0">
      <selection activeCell="C15" sqref="C15"/>
    </sheetView>
  </sheetViews>
  <sheetFormatPr defaultRowHeight="14.4" x14ac:dyDescent="0.3"/>
  <cols>
    <col min="1" max="1" width="68.33203125" bestFit="1" customWidth="1"/>
  </cols>
  <sheetData>
    <row r="1" spans="1:2" ht="28.8" x14ac:dyDescent="0.55000000000000004">
      <c r="A1" s="115" t="s">
        <v>127</v>
      </c>
      <c r="B1" s="116"/>
    </row>
    <row r="2" spans="1:2" ht="17.399999999999999" customHeight="1" x14ac:dyDescent="0.55000000000000004">
      <c r="A2" s="115"/>
      <c r="B2" s="117"/>
    </row>
    <row r="3" spans="1:2" x14ac:dyDescent="0.3">
      <c r="A3" s="117" t="s">
        <v>0</v>
      </c>
      <c r="B3" s="117"/>
    </row>
    <row r="4" spans="1:2" x14ac:dyDescent="0.3">
      <c r="A4" s="117" t="s">
        <v>1</v>
      </c>
      <c r="B4" s="117"/>
    </row>
    <row r="5" spans="1:2" x14ac:dyDescent="0.3">
      <c r="A5" s="117"/>
      <c r="B5" s="117"/>
    </row>
    <row r="6" spans="1:2" x14ac:dyDescent="0.3">
      <c r="A6" s="117" t="s">
        <v>2</v>
      </c>
      <c r="B6" s="117"/>
    </row>
    <row r="7" spans="1:2" x14ac:dyDescent="0.3">
      <c r="A7" s="117" t="s">
        <v>3</v>
      </c>
      <c r="B7" s="117"/>
    </row>
    <row r="8" spans="1:2" x14ac:dyDescent="0.3">
      <c r="A8" s="117"/>
      <c r="B8" s="117"/>
    </row>
    <row r="9" spans="1:2" x14ac:dyDescent="0.3">
      <c r="A9" s="117" t="s">
        <v>4</v>
      </c>
      <c r="B9" s="117"/>
    </row>
    <row r="10" spans="1:2" x14ac:dyDescent="0.3">
      <c r="A10" s="117" t="s">
        <v>120</v>
      </c>
      <c r="B10" s="117"/>
    </row>
    <row r="11" spans="1:2" x14ac:dyDescent="0.3">
      <c r="A11" s="117"/>
      <c r="B11" s="117"/>
    </row>
    <row r="12" spans="1:2" x14ac:dyDescent="0.3">
      <c r="A12" s="119" t="s">
        <v>5</v>
      </c>
      <c r="B12" s="117"/>
    </row>
    <row r="13" spans="1:2" x14ac:dyDescent="0.3">
      <c r="A13" s="119" t="s">
        <v>6</v>
      </c>
      <c r="B13" s="117"/>
    </row>
    <row r="14" spans="1:2" x14ac:dyDescent="0.3">
      <c r="A14" s="119" t="s">
        <v>7</v>
      </c>
      <c r="B14" s="117"/>
    </row>
    <row r="15" spans="1:2" x14ac:dyDescent="0.3">
      <c r="A15" s="117"/>
      <c r="B15" s="117"/>
    </row>
    <row r="16" spans="1:2" x14ac:dyDescent="0.3">
      <c r="A16" s="117" t="s">
        <v>8</v>
      </c>
      <c r="B16" s="117"/>
    </row>
    <row r="17" spans="1:2" x14ac:dyDescent="0.3">
      <c r="A17" s="117" t="s">
        <v>9</v>
      </c>
      <c r="B17" s="117"/>
    </row>
    <row r="18" spans="1:2" x14ac:dyDescent="0.3">
      <c r="A18" s="117"/>
      <c r="B18" s="117"/>
    </row>
    <row r="19" spans="1:2" x14ac:dyDescent="0.3">
      <c r="A19" s="117" t="s">
        <v>10</v>
      </c>
      <c r="B19" s="117"/>
    </row>
    <row r="20" spans="1:2" x14ac:dyDescent="0.3">
      <c r="A20" s="117" t="s">
        <v>11</v>
      </c>
      <c r="B20" s="117"/>
    </row>
    <row r="21" spans="1:2" x14ac:dyDescent="0.3">
      <c r="A21" s="117" t="s">
        <v>12</v>
      </c>
      <c r="B21" s="117"/>
    </row>
    <row r="22" spans="1:2" x14ac:dyDescent="0.3">
      <c r="A22" s="117"/>
      <c r="B22" s="11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8C21D-AF15-4345-9CD6-23C45AB03CF9}">
  <dimension ref="A1:K351"/>
  <sheetViews>
    <sheetView workbookViewId="0">
      <pane ySplit="1" topLeftCell="A2" activePane="bottomLeft" state="frozen"/>
      <selection pane="bottomLeft" activeCell="C16" sqref="C16"/>
    </sheetView>
  </sheetViews>
  <sheetFormatPr defaultRowHeight="14.4" x14ac:dyDescent="0.3"/>
  <cols>
    <col min="1" max="1" width="11.109375" bestFit="1" customWidth="1"/>
    <col min="2" max="2" width="10.109375" style="2" customWidth="1"/>
    <col min="3" max="3" width="11.5546875" style="4" customWidth="1"/>
    <col min="4" max="4" width="12.88671875" style="2" customWidth="1"/>
    <col min="5" max="5" width="11.33203125" style="2" customWidth="1"/>
    <col min="6" max="6" width="10.6640625" style="2" customWidth="1"/>
    <col min="7" max="7" width="9.6640625" style="2" customWidth="1"/>
    <col min="8" max="8" width="11.5546875" style="2" customWidth="1"/>
    <col min="10" max="10" width="29.88671875" bestFit="1" customWidth="1"/>
  </cols>
  <sheetData>
    <row r="1" spans="1:11" s="1" customFormat="1" ht="29.4" thickBot="1" x14ac:dyDescent="0.35">
      <c r="A1" s="19" t="s">
        <v>13</v>
      </c>
      <c r="B1" s="20" t="s">
        <v>14</v>
      </c>
      <c r="C1" s="3" t="s">
        <v>15</v>
      </c>
      <c r="D1" s="8" t="s">
        <v>16</v>
      </c>
      <c r="E1" s="33" t="s">
        <v>17</v>
      </c>
      <c r="F1" s="34" t="s">
        <v>18</v>
      </c>
      <c r="G1" s="35" t="s">
        <v>19</v>
      </c>
      <c r="H1" s="36" t="s">
        <v>20</v>
      </c>
      <c r="J1" s="56" t="s">
        <v>21</v>
      </c>
      <c r="K1" s="57">
        <f>B346-C346</f>
        <v>200</v>
      </c>
    </row>
    <row r="2" spans="1:11" x14ac:dyDescent="0.3">
      <c r="A2" s="6"/>
      <c r="B2" s="21"/>
      <c r="C2" s="11"/>
      <c r="D2" s="12"/>
      <c r="E2" s="37"/>
      <c r="F2" s="38"/>
      <c r="G2" s="39">
        <f>B2</f>
        <v>0</v>
      </c>
      <c r="H2" s="40">
        <f>C2</f>
        <v>0</v>
      </c>
    </row>
    <row r="3" spans="1:11" x14ac:dyDescent="0.3">
      <c r="B3" s="22"/>
      <c r="C3" s="13"/>
      <c r="D3" s="14"/>
      <c r="E3" s="41"/>
      <c r="F3" s="42"/>
      <c r="G3" s="43">
        <f>G2+B3</f>
        <v>0</v>
      </c>
      <c r="H3" s="44">
        <f>H2+C3</f>
        <v>0</v>
      </c>
    </row>
    <row r="4" spans="1:11" ht="15" thickBot="1" x14ac:dyDescent="0.35">
      <c r="B4" s="22"/>
      <c r="C4" s="13"/>
      <c r="D4" s="14"/>
      <c r="E4" s="41"/>
      <c r="F4" s="42"/>
      <c r="G4" s="43">
        <f t="shared" ref="G4:G67" si="0">G3+B4</f>
        <v>0</v>
      </c>
      <c r="H4" s="44">
        <f t="shared" ref="H4:H67" si="1">H3+C4</f>
        <v>0</v>
      </c>
    </row>
    <row r="5" spans="1:11" x14ac:dyDescent="0.3">
      <c r="B5" s="22"/>
      <c r="C5" s="13"/>
      <c r="D5" s="14"/>
      <c r="E5" s="41"/>
      <c r="F5" s="42"/>
      <c r="G5" s="43">
        <f t="shared" si="0"/>
        <v>0</v>
      </c>
      <c r="H5" s="44">
        <f t="shared" si="1"/>
        <v>0</v>
      </c>
      <c r="J5" s="9" t="s">
        <v>22</v>
      </c>
    </row>
    <row r="6" spans="1:11" ht="15" thickBot="1" x14ac:dyDescent="0.35">
      <c r="A6" s="6">
        <v>45870</v>
      </c>
      <c r="B6" s="22"/>
      <c r="C6" s="13"/>
      <c r="D6" s="14"/>
      <c r="E6" s="41"/>
      <c r="F6" s="42"/>
      <c r="G6" s="43">
        <f t="shared" si="0"/>
        <v>0</v>
      </c>
      <c r="H6" s="44">
        <f t="shared" si="1"/>
        <v>0</v>
      </c>
      <c r="J6" s="17">
        <v>1</v>
      </c>
    </row>
    <row r="7" spans="1:11" ht="15" thickBot="1" x14ac:dyDescent="0.35">
      <c r="A7" s="6">
        <v>45871</v>
      </c>
      <c r="B7" s="22"/>
      <c r="C7" s="13"/>
      <c r="D7" s="14"/>
      <c r="E7" s="45" t="s">
        <v>23</v>
      </c>
      <c r="F7" s="42"/>
      <c r="G7" s="43">
        <f t="shared" si="0"/>
        <v>0</v>
      </c>
      <c r="H7" s="44">
        <f t="shared" si="1"/>
        <v>0</v>
      </c>
    </row>
    <row r="8" spans="1:11" ht="15" thickBot="1" x14ac:dyDescent="0.35">
      <c r="A8" s="6">
        <v>45872</v>
      </c>
      <c r="B8" s="23"/>
      <c r="C8" s="15"/>
      <c r="D8" s="16"/>
      <c r="E8" s="46">
        <v>0</v>
      </c>
      <c r="F8" s="47">
        <f>SUM(C2:C8)</f>
        <v>0</v>
      </c>
      <c r="G8" s="48">
        <f t="shared" si="0"/>
        <v>0</v>
      </c>
      <c r="H8" s="49">
        <f t="shared" si="1"/>
        <v>0</v>
      </c>
      <c r="J8" s="9" t="s">
        <v>24</v>
      </c>
    </row>
    <row r="9" spans="1:11" ht="15" thickBot="1" x14ac:dyDescent="0.35">
      <c r="A9" s="6">
        <v>45873</v>
      </c>
      <c r="B9" s="24"/>
      <c r="C9" s="11"/>
      <c r="D9" s="12"/>
      <c r="E9" s="37"/>
      <c r="F9" s="38"/>
      <c r="G9" s="39">
        <f t="shared" si="0"/>
        <v>0</v>
      </c>
      <c r="H9" s="40">
        <f t="shared" si="1"/>
        <v>0</v>
      </c>
      <c r="J9" s="10">
        <f>J6*200</f>
        <v>200</v>
      </c>
    </row>
    <row r="10" spans="1:11" ht="15" thickBot="1" x14ac:dyDescent="0.35">
      <c r="A10" s="6">
        <v>45874</v>
      </c>
      <c r="B10" s="24"/>
      <c r="C10" s="13"/>
      <c r="D10" s="14"/>
      <c r="E10" s="41"/>
      <c r="F10" s="42"/>
      <c r="G10" s="43">
        <f t="shared" si="0"/>
        <v>0</v>
      </c>
      <c r="H10" s="44">
        <f t="shared" si="1"/>
        <v>0</v>
      </c>
    </row>
    <row r="11" spans="1:11" x14ac:dyDescent="0.3">
      <c r="A11" s="6">
        <v>45875</v>
      </c>
      <c r="B11" s="24"/>
      <c r="C11" s="13"/>
      <c r="D11" s="14"/>
      <c r="E11" s="41"/>
      <c r="F11" s="42"/>
      <c r="G11" s="43">
        <f t="shared" si="0"/>
        <v>0</v>
      </c>
      <c r="H11" s="44">
        <f t="shared" si="1"/>
        <v>0</v>
      </c>
      <c r="J11" s="9" t="s">
        <v>25</v>
      </c>
    </row>
    <row r="12" spans="1:11" ht="15" thickBot="1" x14ac:dyDescent="0.35">
      <c r="A12" s="6">
        <v>45876</v>
      </c>
      <c r="B12" s="24"/>
      <c r="C12" s="13"/>
      <c r="D12" s="14"/>
      <c r="E12" s="41"/>
      <c r="F12" s="42"/>
      <c r="G12" s="43">
        <f t="shared" si="0"/>
        <v>0</v>
      </c>
      <c r="H12" s="44">
        <f t="shared" si="1"/>
        <v>0</v>
      </c>
      <c r="J12" s="10">
        <f>J9/200</f>
        <v>1</v>
      </c>
    </row>
    <row r="13" spans="1:11" x14ac:dyDescent="0.3">
      <c r="A13" s="6">
        <v>45877</v>
      </c>
      <c r="B13" s="24"/>
      <c r="C13" s="13"/>
      <c r="D13" s="14"/>
      <c r="E13" s="41"/>
      <c r="F13" s="42"/>
      <c r="G13" s="43">
        <f t="shared" si="0"/>
        <v>0</v>
      </c>
      <c r="H13" s="44">
        <f t="shared" si="1"/>
        <v>0</v>
      </c>
    </row>
    <row r="14" spans="1:11" x14ac:dyDescent="0.3">
      <c r="A14" s="6">
        <v>45878</v>
      </c>
      <c r="B14" s="22"/>
      <c r="C14" s="13"/>
      <c r="D14" s="14"/>
      <c r="E14" s="45" t="s">
        <v>26</v>
      </c>
      <c r="F14" s="42"/>
      <c r="G14" s="43">
        <f t="shared" si="0"/>
        <v>0</v>
      </c>
      <c r="H14" s="44">
        <f t="shared" si="1"/>
        <v>0</v>
      </c>
    </row>
    <row r="15" spans="1:11" ht="15" thickBot="1" x14ac:dyDescent="0.35">
      <c r="A15" s="6">
        <v>45879</v>
      </c>
      <c r="B15" s="23"/>
      <c r="C15" s="15"/>
      <c r="D15" s="16"/>
      <c r="E15" s="50">
        <f>SUM(B9:B13)</f>
        <v>0</v>
      </c>
      <c r="F15" s="47">
        <f>SUM(C9:C15)</f>
        <v>0</v>
      </c>
      <c r="G15" s="48">
        <f t="shared" si="0"/>
        <v>0</v>
      </c>
      <c r="H15" s="49">
        <f t="shared" si="1"/>
        <v>0</v>
      </c>
      <c r="J15" s="64" t="s">
        <v>27</v>
      </c>
      <c r="K15" s="58"/>
    </row>
    <row r="16" spans="1:11" x14ac:dyDescent="0.3">
      <c r="A16" s="6">
        <v>45880</v>
      </c>
      <c r="B16" s="25">
        <f>$J$12</f>
        <v>1</v>
      </c>
      <c r="C16" s="11"/>
      <c r="D16" s="12"/>
      <c r="E16" s="37"/>
      <c r="F16" s="38"/>
      <c r="G16" s="39">
        <f t="shared" si="0"/>
        <v>1</v>
      </c>
      <c r="H16" s="40">
        <f t="shared" si="1"/>
        <v>0</v>
      </c>
      <c r="J16" s="62" t="s">
        <v>28</v>
      </c>
      <c r="K16" s="59">
        <v>0.08</v>
      </c>
    </row>
    <row r="17" spans="1:11" x14ac:dyDescent="0.3">
      <c r="A17" s="6">
        <v>45881</v>
      </c>
      <c r="B17" s="24">
        <f>$J$12</f>
        <v>1</v>
      </c>
      <c r="C17" s="13"/>
      <c r="D17" s="14"/>
      <c r="E17" s="41"/>
      <c r="F17" s="42"/>
      <c r="G17" s="43">
        <f t="shared" si="0"/>
        <v>2</v>
      </c>
      <c r="H17" s="44">
        <f t="shared" si="1"/>
        <v>0</v>
      </c>
      <c r="J17" s="62" t="s">
        <v>29</v>
      </c>
      <c r="K17" s="59">
        <v>0.17</v>
      </c>
    </row>
    <row r="18" spans="1:11" x14ac:dyDescent="0.3">
      <c r="A18" s="6">
        <v>45882</v>
      </c>
      <c r="B18" s="24">
        <f>$J$12</f>
        <v>1</v>
      </c>
      <c r="C18" s="13"/>
      <c r="D18" s="14"/>
      <c r="E18" s="41"/>
      <c r="F18" s="42"/>
      <c r="G18" s="43">
        <f t="shared" si="0"/>
        <v>3</v>
      </c>
      <c r="H18" s="44">
        <f t="shared" si="1"/>
        <v>0</v>
      </c>
      <c r="J18" s="62" t="s">
        <v>30</v>
      </c>
      <c r="K18" s="59">
        <v>0.25</v>
      </c>
    </row>
    <row r="19" spans="1:11" x14ac:dyDescent="0.3">
      <c r="A19" s="6">
        <v>45883</v>
      </c>
      <c r="B19" s="24">
        <f>$J$12</f>
        <v>1</v>
      </c>
      <c r="C19" s="13"/>
      <c r="D19" s="14"/>
      <c r="E19" s="41"/>
      <c r="F19" s="42"/>
      <c r="G19" s="43">
        <f t="shared" si="0"/>
        <v>4</v>
      </c>
      <c r="H19" s="44">
        <f t="shared" si="1"/>
        <v>0</v>
      </c>
      <c r="J19" s="62" t="s">
        <v>31</v>
      </c>
      <c r="K19" s="59">
        <v>0.33</v>
      </c>
    </row>
    <row r="20" spans="1:11" x14ac:dyDescent="0.3">
      <c r="A20" s="6">
        <v>45884</v>
      </c>
      <c r="B20" s="24">
        <f>$J$12</f>
        <v>1</v>
      </c>
      <c r="C20" s="13"/>
      <c r="D20" s="14"/>
      <c r="E20" s="41"/>
      <c r="F20" s="42"/>
      <c r="G20" s="43">
        <f t="shared" si="0"/>
        <v>5</v>
      </c>
      <c r="H20" s="44">
        <f t="shared" si="1"/>
        <v>0</v>
      </c>
      <c r="J20" s="62" t="s">
        <v>32</v>
      </c>
      <c r="K20" s="60">
        <v>0.5</v>
      </c>
    </row>
    <row r="21" spans="1:11" x14ac:dyDescent="0.3">
      <c r="A21" s="6">
        <v>45885</v>
      </c>
      <c r="B21" s="22"/>
      <c r="C21" s="13"/>
      <c r="D21" s="14"/>
      <c r="E21" s="45" t="s">
        <v>33</v>
      </c>
      <c r="F21" s="42"/>
      <c r="G21" s="43">
        <f t="shared" si="0"/>
        <v>5</v>
      </c>
      <c r="H21" s="44">
        <f t="shared" si="1"/>
        <v>0</v>
      </c>
      <c r="J21" s="62" t="s">
        <v>34</v>
      </c>
      <c r="K21" s="59">
        <v>0.67</v>
      </c>
    </row>
    <row r="22" spans="1:11" ht="15" thickBot="1" x14ac:dyDescent="0.35">
      <c r="A22" s="6">
        <v>45886</v>
      </c>
      <c r="B22" s="23"/>
      <c r="C22" s="15"/>
      <c r="D22" s="16"/>
      <c r="E22" s="50">
        <f>SUM(B16:B20)</f>
        <v>5</v>
      </c>
      <c r="F22" s="47">
        <f>SUM(C16:C22)</f>
        <v>0</v>
      </c>
      <c r="G22" s="48">
        <f t="shared" si="0"/>
        <v>5</v>
      </c>
      <c r="H22" s="49">
        <f t="shared" si="1"/>
        <v>0</v>
      </c>
      <c r="J22" s="62" t="s">
        <v>35</v>
      </c>
      <c r="K22" s="59">
        <v>0.75</v>
      </c>
    </row>
    <row r="23" spans="1:11" x14ac:dyDescent="0.3">
      <c r="A23" s="6">
        <v>45887</v>
      </c>
      <c r="B23" s="25">
        <f>$J$12</f>
        <v>1</v>
      </c>
      <c r="C23" s="11"/>
      <c r="D23" s="12"/>
      <c r="E23" s="37"/>
      <c r="F23" s="38"/>
      <c r="G23" s="39">
        <f t="shared" si="0"/>
        <v>6</v>
      </c>
      <c r="H23" s="40">
        <f t="shared" si="1"/>
        <v>0</v>
      </c>
      <c r="J23" s="62" t="s">
        <v>36</v>
      </c>
      <c r="K23" s="59">
        <v>0.83</v>
      </c>
    </row>
    <row r="24" spans="1:11" x14ac:dyDescent="0.3">
      <c r="A24" s="6">
        <v>45888</v>
      </c>
      <c r="B24" s="24">
        <f>$J$12</f>
        <v>1</v>
      </c>
      <c r="C24" s="13"/>
      <c r="D24" s="14"/>
      <c r="E24" s="41"/>
      <c r="F24" s="42"/>
      <c r="G24" s="43">
        <f t="shared" si="0"/>
        <v>7</v>
      </c>
      <c r="H24" s="44">
        <f t="shared" si="1"/>
        <v>0</v>
      </c>
      <c r="J24" s="63" t="s">
        <v>37</v>
      </c>
      <c r="K24" s="61">
        <v>1</v>
      </c>
    </row>
    <row r="25" spans="1:11" x14ac:dyDescent="0.3">
      <c r="A25" s="6">
        <v>45889</v>
      </c>
      <c r="B25" s="24">
        <f>$J$12</f>
        <v>1</v>
      </c>
      <c r="C25" s="13"/>
      <c r="D25" s="14"/>
      <c r="E25" s="41"/>
      <c r="F25" s="42"/>
      <c r="G25" s="43">
        <f t="shared" si="0"/>
        <v>8</v>
      </c>
      <c r="H25" s="44">
        <f t="shared" si="1"/>
        <v>0</v>
      </c>
    </row>
    <row r="26" spans="1:11" x14ac:dyDescent="0.3">
      <c r="A26" s="6">
        <v>45890</v>
      </c>
      <c r="B26" s="24">
        <f>$J$12</f>
        <v>1</v>
      </c>
      <c r="C26" s="13"/>
      <c r="D26" s="14"/>
      <c r="E26" s="41"/>
      <c r="F26" s="42"/>
      <c r="G26" s="43">
        <f t="shared" si="0"/>
        <v>9</v>
      </c>
      <c r="H26" s="44">
        <f t="shared" si="1"/>
        <v>0</v>
      </c>
    </row>
    <row r="27" spans="1:11" x14ac:dyDescent="0.3">
      <c r="A27" s="6">
        <v>45891</v>
      </c>
      <c r="B27" s="24">
        <f>$J$12</f>
        <v>1</v>
      </c>
      <c r="C27" s="13"/>
      <c r="D27" s="14"/>
      <c r="E27" s="41"/>
      <c r="F27" s="42"/>
      <c r="G27" s="43">
        <f t="shared" si="0"/>
        <v>10</v>
      </c>
      <c r="H27" s="44">
        <f t="shared" si="1"/>
        <v>0</v>
      </c>
    </row>
    <row r="28" spans="1:11" x14ac:dyDescent="0.3">
      <c r="A28" s="6">
        <v>45892</v>
      </c>
      <c r="B28" s="22"/>
      <c r="C28" s="13"/>
      <c r="D28" s="14"/>
      <c r="E28" s="45" t="s">
        <v>38</v>
      </c>
      <c r="F28" s="42"/>
      <c r="G28" s="43">
        <f t="shared" si="0"/>
        <v>10</v>
      </c>
      <c r="H28" s="44">
        <f t="shared" si="1"/>
        <v>0</v>
      </c>
    </row>
    <row r="29" spans="1:11" ht="15" thickBot="1" x14ac:dyDescent="0.35">
      <c r="A29" s="6">
        <v>45893</v>
      </c>
      <c r="B29" s="23"/>
      <c r="C29" s="15"/>
      <c r="D29" s="16"/>
      <c r="E29" s="50">
        <f>SUM(B23:B27)</f>
        <v>5</v>
      </c>
      <c r="F29" s="47">
        <f>SUM(C23:C29)</f>
        <v>0</v>
      </c>
      <c r="G29" s="48">
        <f t="shared" si="0"/>
        <v>10</v>
      </c>
      <c r="H29" s="49">
        <f t="shared" si="1"/>
        <v>0</v>
      </c>
    </row>
    <row r="30" spans="1:11" x14ac:dyDescent="0.3">
      <c r="A30" s="6">
        <v>45894</v>
      </c>
      <c r="B30" s="25">
        <f>$J$12</f>
        <v>1</v>
      </c>
      <c r="C30" s="11"/>
      <c r="D30" s="12"/>
      <c r="E30" s="37"/>
      <c r="F30" s="38"/>
      <c r="G30" s="39">
        <f t="shared" si="0"/>
        <v>11</v>
      </c>
      <c r="H30" s="40">
        <f t="shared" si="1"/>
        <v>0</v>
      </c>
    </row>
    <row r="31" spans="1:11" x14ac:dyDescent="0.3">
      <c r="A31" s="6">
        <v>45895</v>
      </c>
      <c r="B31" s="24">
        <f>$J$12</f>
        <v>1</v>
      </c>
      <c r="C31" s="13"/>
      <c r="D31" s="14"/>
      <c r="E31" s="41"/>
      <c r="F31" s="42"/>
      <c r="G31" s="43">
        <f t="shared" si="0"/>
        <v>12</v>
      </c>
      <c r="H31" s="44">
        <f t="shared" si="1"/>
        <v>0</v>
      </c>
    </row>
    <row r="32" spans="1:11" x14ac:dyDescent="0.3">
      <c r="A32" s="6">
        <v>45896</v>
      </c>
      <c r="B32" s="24">
        <f>$J$12</f>
        <v>1</v>
      </c>
      <c r="C32" s="13"/>
      <c r="D32" s="14"/>
      <c r="E32" s="41"/>
      <c r="F32" s="42"/>
      <c r="G32" s="43">
        <f t="shared" si="0"/>
        <v>13</v>
      </c>
      <c r="H32" s="44">
        <f t="shared" si="1"/>
        <v>0</v>
      </c>
    </row>
    <row r="33" spans="1:8" x14ac:dyDescent="0.3">
      <c r="A33" s="6">
        <v>45897</v>
      </c>
      <c r="B33" s="24">
        <f>$J$12</f>
        <v>1</v>
      </c>
      <c r="C33" s="13"/>
      <c r="D33" s="14"/>
      <c r="E33" s="41"/>
      <c r="F33" s="42"/>
      <c r="G33" s="43">
        <f t="shared" si="0"/>
        <v>14</v>
      </c>
      <c r="H33" s="44">
        <f t="shared" si="1"/>
        <v>0</v>
      </c>
    </row>
    <row r="34" spans="1:8" x14ac:dyDescent="0.3">
      <c r="A34" s="6">
        <v>45898</v>
      </c>
      <c r="B34" s="24">
        <f>$J$12</f>
        <v>1</v>
      </c>
      <c r="C34" s="13"/>
      <c r="D34" s="14"/>
      <c r="E34" s="41"/>
      <c r="F34" s="42"/>
      <c r="G34" s="43">
        <f t="shared" si="0"/>
        <v>15</v>
      </c>
      <c r="H34" s="44">
        <f t="shared" si="1"/>
        <v>0</v>
      </c>
    </row>
    <row r="35" spans="1:8" x14ac:dyDescent="0.3">
      <c r="A35" s="6">
        <v>45899</v>
      </c>
      <c r="B35" s="22"/>
      <c r="C35" s="13"/>
      <c r="D35" s="14"/>
      <c r="E35" s="45" t="s">
        <v>39</v>
      </c>
      <c r="F35" s="42"/>
      <c r="G35" s="43">
        <f t="shared" si="0"/>
        <v>15</v>
      </c>
      <c r="H35" s="44">
        <f t="shared" si="1"/>
        <v>0</v>
      </c>
    </row>
    <row r="36" spans="1:8" ht="15" thickBot="1" x14ac:dyDescent="0.35">
      <c r="A36" s="6">
        <v>45900</v>
      </c>
      <c r="B36" s="23"/>
      <c r="C36" s="15"/>
      <c r="D36" s="16"/>
      <c r="E36" s="50">
        <f>SUM(B30:B34)</f>
        <v>5</v>
      </c>
      <c r="F36" s="47">
        <f>SUM(C30:C36)</f>
        <v>0</v>
      </c>
      <c r="G36" s="48">
        <f t="shared" si="0"/>
        <v>15</v>
      </c>
      <c r="H36" s="49">
        <f t="shared" si="1"/>
        <v>0</v>
      </c>
    </row>
    <row r="37" spans="1:8" x14ac:dyDescent="0.3">
      <c r="A37" s="6">
        <v>45901</v>
      </c>
      <c r="B37" s="25">
        <f>$J$12</f>
        <v>1</v>
      </c>
      <c r="C37" s="11"/>
      <c r="D37" s="12"/>
      <c r="E37" s="37"/>
      <c r="F37" s="38"/>
      <c r="G37" s="39">
        <f t="shared" si="0"/>
        <v>16</v>
      </c>
      <c r="H37" s="40">
        <f t="shared" si="1"/>
        <v>0</v>
      </c>
    </row>
    <row r="38" spans="1:8" x14ac:dyDescent="0.3">
      <c r="A38" s="6">
        <v>45902</v>
      </c>
      <c r="B38" s="24">
        <f>$J$12</f>
        <v>1</v>
      </c>
      <c r="C38" s="13"/>
      <c r="D38" s="14"/>
      <c r="E38" s="41"/>
      <c r="F38" s="42"/>
      <c r="G38" s="43">
        <f t="shared" si="0"/>
        <v>17</v>
      </c>
      <c r="H38" s="44">
        <f t="shared" si="1"/>
        <v>0</v>
      </c>
    </row>
    <row r="39" spans="1:8" x14ac:dyDescent="0.3">
      <c r="A39" s="6">
        <v>45903</v>
      </c>
      <c r="B39" s="24">
        <f>$J$12</f>
        <v>1</v>
      </c>
      <c r="C39" s="13"/>
      <c r="D39" s="14"/>
      <c r="E39" s="41"/>
      <c r="F39" s="42"/>
      <c r="G39" s="43">
        <f t="shared" si="0"/>
        <v>18</v>
      </c>
      <c r="H39" s="44">
        <f t="shared" si="1"/>
        <v>0</v>
      </c>
    </row>
    <row r="40" spans="1:8" x14ac:dyDescent="0.3">
      <c r="A40" s="6">
        <v>45904</v>
      </c>
      <c r="B40" s="24">
        <f>$J$12</f>
        <v>1</v>
      </c>
      <c r="C40" s="13"/>
      <c r="D40" s="14"/>
      <c r="E40" s="41"/>
      <c r="F40" s="42"/>
      <c r="G40" s="43">
        <f t="shared" si="0"/>
        <v>19</v>
      </c>
      <c r="H40" s="44">
        <f t="shared" si="1"/>
        <v>0</v>
      </c>
    </row>
    <row r="41" spans="1:8" x14ac:dyDescent="0.3">
      <c r="A41" s="6">
        <v>45905</v>
      </c>
      <c r="B41" s="24">
        <f>$J$12</f>
        <v>1</v>
      </c>
      <c r="C41" s="13"/>
      <c r="D41" s="14"/>
      <c r="E41" s="41"/>
      <c r="F41" s="42"/>
      <c r="G41" s="43">
        <f t="shared" si="0"/>
        <v>20</v>
      </c>
      <c r="H41" s="44">
        <f t="shared" si="1"/>
        <v>0</v>
      </c>
    </row>
    <row r="42" spans="1:8" x14ac:dyDescent="0.3">
      <c r="A42" s="6">
        <v>45906</v>
      </c>
      <c r="B42" s="22"/>
      <c r="C42" s="13"/>
      <c r="D42" s="14"/>
      <c r="E42" s="45" t="s">
        <v>40</v>
      </c>
      <c r="F42" s="42"/>
      <c r="G42" s="43">
        <f t="shared" si="0"/>
        <v>20</v>
      </c>
      <c r="H42" s="44">
        <f t="shared" si="1"/>
        <v>0</v>
      </c>
    </row>
    <row r="43" spans="1:8" ht="15" thickBot="1" x14ac:dyDescent="0.35">
      <c r="A43" s="6">
        <v>45907</v>
      </c>
      <c r="B43" s="23"/>
      <c r="C43" s="15"/>
      <c r="D43" s="16"/>
      <c r="E43" s="50">
        <f>SUM(B37:B41)</f>
        <v>5</v>
      </c>
      <c r="F43" s="47">
        <f>SUM(C37:C43)</f>
        <v>0</v>
      </c>
      <c r="G43" s="48">
        <f t="shared" si="0"/>
        <v>20</v>
      </c>
      <c r="H43" s="49">
        <f t="shared" si="1"/>
        <v>0</v>
      </c>
    </row>
    <row r="44" spans="1:8" x14ac:dyDescent="0.3">
      <c r="A44" s="6">
        <v>45908</v>
      </c>
      <c r="B44" s="25">
        <f>$J$12</f>
        <v>1</v>
      </c>
      <c r="C44" s="11"/>
      <c r="D44" s="12"/>
      <c r="E44" s="37"/>
      <c r="F44" s="38"/>
      <c r="G44" s="39">
        <f t="shared" si="0"/>
        <v>21</v>
      </c>
      <c r="H44" s="40">
        <f t="shared" si="1"/>
        <v>0</v>
      </c>
    </row>
    <row r="45" spans="1:8" x14ac:dyDescent="0.3">
      <c r="A45" s="6">
        <v>45909</v>
      </c>
      <c r="B45" s="24">
        <f>$J$12</f>
        <v>1</v>
      </c>
      <c r="C45" s="13"/>
      <c r="D45" s="14"/>
      <c r="E45" s="41"/>
      <c r="F45" s="42"/>
      <c r="G45" s="43">
        <f t="shared" si="0"/>
        <v>22</v>
      </c>
      <c r="H45" s="44">
        <f t="shared" si="1"/>
        <v>0</v>
      </c>
    </row>
    <row r="46" spans="1:8" x14ac:dyDescent="0.3">
      <c r="A46" s="6">
        <v>45910</v>
      </c>
      <c r="B46" s="24">
        <f>$J$12</f>
        <v>1</v>
      </c>
      <c r="C46" s="13"/>
      <c r="D46" s="14"/>
      <c r="E46" s="41"/>
      <c r="F46" s="42"/>
      <c r="G46" s="43">
        <f t="shared" si="0"/>
        <v>23</v>
      </c>
      <c r="H46" s="44">
        <f t="shared" si="1"/>
        <v>0</v>
      </c>
    </row>
    <row r="47" spans="1:8" x14ac:dyDescent="0.3">
      <c r="A47" s="6">
        <v>45911</v>
      </c>
      <c r="B47" s="24">
        <f>$J$12</f>
        <v>1</v>
      </c>
      <c r="C47" s="13"/>
      <c r="D47" s="14"/>
      <c r="E47" s="41"/>
      <c r="F47" s="42"/>
      <c r="G47" s="43">
        <f t="shared" si="0"/>
        <v>24</v>
      </c>
      <c r="H47" s="44">
        <f t="shared" si="1"/>
        <v>0</v>
      </c>
    </row>
    <row r="48" spans="1:8" x14ac:dyDescent="0.3">
      <c r="A48" s="6">
        <v>45912</v>
      </c>
      <c r="B48" s="24">
        <f>$J$12</f>
        <v>1</v>
      </c>
      <c r="C48" s="13"/>
      <c r="D48" s="14"/>
      <c r="E48" s="41"/>
      <c r="F48" s="42"/>
      <c r="G48" s="43">
        <f t="shared" si="0"/>
        <v>25</v>
      </c>
      <c r="H48" s="44">
        <f t="shared" si="1"/>
        <v>0</v>
      </c>
    </row>
    <row r="49" spans="1:8" x14ac:dyDescent="0.3">
      <c r="A49" s="6">
        <v>45913</v>
      </c>
      <c r="B49" s="22"/>
      <c r="C49" s="13"/>
      <c r="D49" s="14"/>
      <c r="E49" s="45" t="s">
        <v>41</v>
      </c>
      <c r="F49" s="42"/>
      <c r="G49" s="43">
        <f t="shared" si="0"/>
        <v>25</v>
      </c>
      <c r="H49" s="44">
        <f t="shared" si="1"/>
        <v>0</v>
      </c>
    </row>
    <row r="50" spans="1:8" ht="15" thickBot="1" x14ac:dyDescent="0.35">
      <c r="A50" s="6">
        <v>45914</v>
      </c>
      <c r="B50" s="23"/>
      <c r="C50" s="15"/>
      <c r="D50" s="16"/>
      <c r="E50" s="50">
        <f>SUM(B44:B48)</f>
        <v>5</v>
      </c>
      <c r="F50" s="47">
        <f>SUM(C44:C50)</f>
        <v>0</v>
      </c>
      <c r="G50" s="48">
        <f t="shared" si="0"/>
        <v>25</v>
      </c>
      <c r="H50" s="49">
        <f t="shared" si="1"/>
        <v>0</v>
      </c>
    </row>
    <row r="51" spans="1:8" x14ac:dyDescent="0.3">
      <c r="A51" s="6">
        <v>45915</v>
      </c>
      <c r="B51" s="25">
        <f>$J$12</f>
        <v>1</v>
      </c>
      <c r="C51" s="11"/>
      <c r="D51" s="12"/>
      <c r="E51" s="37"/>
      <c r="F51" s="38"/>
      <c r="G51" s="39">
        <f t="shared" si="0"/>
        <v>26</v>
      </c>
      <c r="H51" s="40">
        <f t="shared" si="1"/>
        <v>0</v>
      </c>
    </row>
    <row r="52" spans="1:8" x14ac:dyDescent="0.3">
      <c r="A52" s="6">
        <v>45916</v>
      </c>
      <c r="B52" s="24">
        <f>$J$12</f>
        <v>1</v>
      </c>
      <c r="C52" s="13"/>
      <c r="D52" s="14"/>
      <c r="E52" s="41"/>
      <c r="F52" s="42"/>
      <c r="G52" s="43">
        <f t="shared" si="0"/>
        <v>27</v>
      </c>
      <c r="H52" s="44">
        <f t="shared" si="1"/>
        <v>0</v>
      </c>
    </row>
    <row r="53" spans="1:8" x14ac:dyDescent="0.3">
      <c r="A53" s="6">
        <v>45917</v>
      </c>
      <c r="B53" s="24">
        <f>$J$12</f>
        <v>1</v>
      </c>
      <c r="C53" s="13"/>
      <c r="D53" s="14"/>
      <c r="E53" s="41"/>
      <c r="F53" s="42"/>
      <c r="G53" s="43">
        <f t="shared" si="0"/>
        <v>28</v>
      </c>
      <c r="H53" s="44">
        <f t="shared" si="1"/>
        <v>0</v>
      </c>
    </row>
    <row r="54" spans="1:8" x14ac:dyDescent="0.3">
      <c r="A54" s="6">
        <v>45918</v>
      </c>
      <c r="B54" s="24">
        <f>$J$12</f>
        <v>1</v>
      </c>
      <c r="C54" s="13"/>
      <c r="D54" s="14"/>
      <c r="E54" s="41"/>
      <c r="F54" s="42"/>
      <c r="G54" s="43">
        <f t="shared" si="0"/>
        <v>29</v>
      </c>
      <c r="H54" s="44">
        <f t="shared" si="1"/>
        <v>0</v>
      </c>
    </row>
    <row r="55" spans="1:8" x14ac:dyDescent="0.3">
      <c r="A55" s="6">
        <v>45919</v>
      </c>
      <c r="B55" s="24">
        <f>$J$12</f>
        <v>1</v>
      </c>
      <c r="C55" s="13"/>
      <c r="D55" s="14"/>
      <c r="E55" s="41"/>
      <c r="F55" s="42"/>
      <c r="G55" s="43">
        <f t="shared" si="0"/>
        <v>30</v>
      </c>
      <c r="H55" s="44">
        <f t="shared" si="1"/>
        <v>0</v>
      </c>
    </row>
    <row r="56" spans="1:8" x14ac:dyDescent="0.3">
      <c r="A56" s="6">
        <v>45920</v>
      </c>
      <c r="B56" s="22"/>
      <c r="C56" s="13"/>
      <c r="D56" s="14"/>
      <c r="E56" s="45" t="s">
        <v>42</v>
      </c>
      <c r="F56" s="42"/>
      <c r="G56" s="43">
        <f t="shared" si="0"/>
        <v>30</v>
      </c>
      <c r="H56" s="44">
        <f t="shared" si="1"/>
        <v>0</v>
      </c>
    </row>
    <row r="57" spans="1:8" ht="15" thickBot="1" x14ac:dyDescent="0.35">
      <c r="A57" s="6">
        <v>45921</v>
      </c>
      <c r="B57" s="23"/>
      <c r="C57" s="15"/>
      <c r="D57" s="16"/>
      <c r="E57" s="50">
        <f>SUM(B51:B55)</f>
        <v>5</v>
      </c>
      <c r="F57" s="47">
        <f>SUM(C51:C57)</f>
        <v>0</v>
      </c>
      <c r="G57" s="48">
        <f t="shared" si="0"/>
        <v>30</v>
      </c>
      <c r="H57" s="49">
        <f t="shared" si="1"/>
        <v>0</v>
      </c>
    </row>
    <row r="58" spans="1:8" x14ac:dyDescent="0.3">
      <c r="A58" s="6">
        <v>45922</v>
      </c>
      <c r="B58" s="25">
        <f>$J$12</f>
        <v>1</v>
      </c>
      <c r="C58" s="11"/>
      <c r="D58" s="12"/>
      <c r="E58" s="37"/>
      <c r="F58" s="38"/>
      <c r="G58" s="39">
        <f t="shared" si="0"/>
        <v>31</v>
      </c>
      <c r="H58" s="40">
        <f t="shared" si="1"/>
        <v>0</v>
      </c>
    </row>
    <row r="59" spans="1:8" x14ac:dyDescent="0.3">
      <c r="A59" s="6">
        <v>45923</v>
      </c>
      <c r="B59" s="24">
        <f>$J$12</f>
        <v>1</v>
      </c>
      <c r="C59" s="13"/>
      <c r="D59" s="14"/>
      <c r="E59" s="41"/>
      <c r="F59" s="42"/>
      <c r="G59" s="43">
        <f t="shared" si="0"/>
        <v>32</v>
      </c>
      <c r="H59" s="44">
        <f t="shared" si="1"/>
        <v>0</v>
      </c>
    </row>
    <row r="60" spans="1:8" x14ac:dyDescent="0.3">
      <c r="A60" s="6">
        <v>45924</v>
      </c>
      <c r="B60" s="24">
        <f>$J$12</f>
        <v>1</v>
      </c>
      <c r="C60" s="13"/>
      <c r="D60" s="14"/>
      <c r="E60" s="41"/>
      <c r="F60" s="42"/>
      <c r="G60" s="43">
        <f t="shared" si="0"/>
        <v>33</v>
      </c>
      <c r="H60" s="44">
        <f t="shared" si="1"/>
        <v>0</v>
      </c>
    </row>
    <row r="61" spans="1:8" x14ac:dyDescent="0.3">
      <c r="A61" s="6">
        <v>45925</v>
      </c>
      <c r="B61" s="24">
        <f>$J$12</f>
        <v>1</v>
      </c>
      <c r="C61" s="13"/>
      <c r="D61" s="14"/>
      <c r="E61" s="41"/>
      <c r="F61" s="42"/>
      <c r="G61" s="43">
        <f t="shared" si="0"/>
        <v>34</v>
      </c>
      <c r="H61" s="44">
        <f t="shared" si="1"/>
        <v>0</v>
      </c>
    </row>
    <row r="62" spans="1:8" x14ac:dyDescent="0.3">
      <c r="A62" s="6">
        <v>45926</v>
      </c>
      <c r="B62" s="24">
        <f>$J$12</f>
        <v>1</v>
      </c>
      <c r="C62" s="13"/>
      <c r="D62" s="14"/>
      <c r="E62" s="41"/>
      <c r="F62" s="42"/>
      <c r="G62" s="43">
        <f t="shared" si="0"/>
        <v>35</v>
      </c>
      <c r="H62" s="44">
        <f t="shared" si="1"/>
        <v>0</v>
      </c>
    </row>
    <row r="63" spans="1:8" x14ac:dyDescent="0.3">
      <c r="A63" s="6">
        <v>45927</v>
      </c>
      <c r="B63" s="22"/>
      <c r="C63" s="13"/>
      <c r="D63" s="14"/>
      <c r="E63" s="45" t="s">
        <v>43</v>
      </c>
      <c r="F63" s="42"/>
      <c r="G63" s="43">
        <f t="shared" si="0"/>
        <v>35</v>
      </c>
      <c r="H63" s="44">
        <f t="shared" si="1"/>
        <v>0</v>
      </c>
    </row>
    <row r="64" spans="1:8" ht="15" thickBot="1" x14ac:dyDescent="0.35">
      <c r="A64" s="6">
        <v>45928</v>
      </c>
      <c r="B64" s="23"/>
      <c r="C64" s="15"/>
      <c r="D64" s="16"/>
      <c r="E64" s="50">
        <f>SUM(B58:B62)</f>
        <v>5</v>
      </c>
      <c r="F64" s="47">
        <f>SUM(C58:C64)</f>
        <v>0</v>
      </c>
      <c r="G64" s="48">
        <f t="shared" si="0"/>
        <v>35</v>
      </c>
      <c r="H64" s="49">
        <f t="shared" si="1"/>
        <v>0</v>
      </c>
    </row>
    <row r="65" spans="1:8" x14ac:dyDescent="0.3">
      <c r="A65" s="6">
        <v>45929</v>
      </c>
      <c r="B65" s="25">
        <f>$J$12</f>
        <v>1</v>
      </c>
      <c r="C65" s="11"/>
      <c r="D65" s="12"/>
      <c r="E65" s="37"/>
      <c r="F65" s="38"/>
      <c r="G65" s="39">
        <f t="shared" si="0"/>
        <v>36</v>
      </c>
      <c r="H65" s="40">
        <f t="shared" si="1"/>
        <v>0</v>
      </c>
    </row>
    <row r="66" spans="1:8" x14ac:dyDescent="0.3">
      <c r="A66" s="6">
        <v>45930</v>
      </c>
      <c r="B66" s="24">
        <f>$J$12</f>
        <v>1</v>
      </c>
      <c r="C66" s="13"/>
      <c r="D66" s="14"/>
      <c r="E66" s="41"/>
      <c r="F66" s="42"/>
      <c r="G66" s="43">
        <f t="shared" si="0"/>
        <v>37</v>
      </c>
      <c r="H66" s="44">
        <f t="shared" si="1"/>
        <v>0</v>
      </c>
    </row>
    <row r="67" spans="1:8" x14ac:dyDescent="0.3">
      <c r="A67" s="6">
        <v>45931</v>
      </c>
      <c r="B67" s="24">
        <f>$J$12</f>
        <v>1</v>
      </c>
      <c r="C67" s="13"/>
      <c r="D67" s="14"/>
      <c r="E67" s="41"/>
      <c r="F67" s="42"/>
      <c r="G67" s="43">
        <f t="shared" si="0"/>
        <v>38</v>
      </c>
      <c r="H67" s="44">
        <f t="shared" si="1"/>
        <v>0</v>
      </c>
    </row>
    <row r="68" spans="1:8" x14ac:dyDescent="0.3">
      <c r="A68" s="6">
        <v>45932</v>
      </c>
      <c r="B68" s="24">
        <f>$J$12</f>
        <v>1</v>
      </c>
      <c r="C68" s="13"/>
      <c r="D68" s="14"/>
      <c r="E68" s="41"/>
      <c r="F68" s="42"/>
      <c r="G68" s="43">
        <f t="shared" ref="G68:G131" si="2">G67+B68</f>
        <v>39</v>
      </c>
      <c r="H68" s="44">
        <f t="shared" ref="H68:H131" si="3">H67+C68</f>
        <v>0</v>
      </c>
    </row>
    <row r="69" spans="1:8" x14ac:dyDescent="0.3">
      <c r="A69" s="6">
        <v>45933</v>
      </c>
      <c r="B69" s="24">
        <f>$J$12</f>
        <v>1</v>
      </c>
      <c r="C69" s="13"/>
      <c r="D69" s="14"/>
      <c r="E69" s="41"/>
      <c r="F69" s="42"/>
      <c r="G69" s="43">
        <f t="shared" si="2"/>
        <v>40</v>
      </c>
      <c r="H69" s="44">
        <f t="shared" si="3"/>
        <v>0</v>
      </c>
    </row>
    <row r="70" spans="1:8" x14ac:dyDescent="0.3">
      <c r="A70" s="6">
        <v>45934</v>
      </c>
      <c r="B70" s="22"/>
      <c r="C70" s="13"/>
      <c r="D70" s="14"/>
      <c r="E70" s="45" t="s">
        <v>44</v>
      </c>
      <c r="F70" s="42"/>
      <c r="G70" s="43">
        <f t="shared" si="2"/>
        <v>40</v>
      </c>
      <c r="H70" s="44">
        <f t="shared" si="3"/>
        <v>0</v>
      </c>
    </row>
    <row r="71" spans="1:8" ht="15" thickBot="1" x14ac:dyDescent="0.35">
      <c r="A71" s="6">
        <v>45935</v>
      </c>
      <c r="B71" s="23"/>
      <c r="C71" s="15"/>
      <c r="D71" s="16"/>
      <c r="E71" s="50">
        <f>SUM(B65:B69)</f>
        <v>5</v>
      </c>
      <c r="F71" s="47">
        <f>SUM(C65:C71)</f>
        <v>0</v>
      </c>
      <c r="G71" s="48">
        <f t="shared" si="2"/>
        <v>40</v>
      </c>
      <c r="H71" s="49">
        <f t="shared" si="3"/>
        <v>0</v>
      </c>
    </row>
    <row r="72" spans="1:8" x14ac:dyDescent="0.3">
      <c r="A72" s="6">
        <v>45936</v>
      </c>
      <c r="B72" s="25">
        <f>$J$12</f>
        <v>1</v>
      </c>
      <c r="C72" s="11"/>
      <c r="D72" s="12"/>
      <c r="E72" s="37"/>
      <c r="F72" s="38"/>
      <c r="G72" s="39">
        <f t="shared" si="2"/>
        <v>41</v>
      </c>
      <c r="H72" s="40">
        <f t="shared" si="3"/>
        <v>0</v>
      </c>
    </row>
    <row r="73" spans="1:8" x14ac:dyDescent="0.3">
      <c r="A73" s="6">
        <v>45937</v>
      </c>
      <c r="B73" s="24">
        <f>$J$12</f>
        <v>1</v>
      </c>
      <c r="C73" s="13"/>
      <c r="D73" s="14"/>
      <c r="E73" s="41"/>
      <c r="F73" s="42"/>
      <c r="G73" s="43">
        <f t="shared" si="2"/>
        <v>42</v>
      </c>
      <c r="H73" s="44">
        <f t="shared" si="3"/>
        <v>0</v>
      </c>
    </row>
    <row r="74" spans="1:8" x14ac:dyDescent="0.3">
      <c r="A74" s="6">
        <v>45938</v>
      </c>
      <c r="B74" s="24">
        <f>$J$12</f>
        <v>1</v>
      </c>
      <c r="C74" s="13"/>
      <c r="D74" s="14"/>
      <c r="E74" s="41"/>
      <c r="F74" s="42"/>
      <c r="G74" s="43">
        <f t="shared" si="2"/>
        <v>43</v>
      </c>
      <c r="H74" s="44">
        <f t="shared" si="3"/>
        <v>0</v>
      </c>
    </row>
    <row r="75" spans="1:8" x14ac:dyDescent="0.3">
      <c r="A75" s="6">
        <v>45939</v>
      </c>
      <c r="B75" s="24">
        <f>$J$12</f>
        <v>1</v>
      </c>
      <c r="C75" s="13"/>
      <c r="D75" s="14"/>
      <c r="E75" s="41"/>
      <c r="F75" s="42"/>
      <c r="G75" s="43">
        <f t="shared" si="2"/>
        <v>44</v>
      </c>
      <c r="H75" s="44">
        <f t="shared" si="3"/>
        <v>0</v>
      </c>
    </row>
    <row r="76" spans="1:8" x14ac:dyDescent="0.3">
      <c r="A76" s="6">
        <v>45940</v>
      </c>
      <c r="B76" s="24">
        <f>$J$12</f>
        <v>1</v>
      </c>
      <c r="C76" s="13"/>
      <c r="D76" s="14"/>
      <c r="E76" s="41"/>
      <c r="F76" s="42"/>
      <c r="G76" s="43">
        <f t="shared" si="2"/>
        <v>45</v>
      </c>
      <c r="H76" s="44">
        <f t="shared" si="3"/>
        <v>0</v>
      </c>
    </row>
    <row r="77" spans="1:8" x14ac:dyDescent="0.3">
      <c r="A77" s="6">
        <v>45941</v>
      </c>
      <c r="B77" s="22"/>
      <c r="C77" s="13"/>
      <c r="D77" s="14"/>
      <c r="E77" s="45" t="s">
        <v>45</v>
      </c>
      <c r="F77" s="42"/>
      <c r="G77" s="43">
        <f t="shared" si="2"/>
        <v>45</v>
      </c>
      <c r="H77" s="44">
        <f t="shared" si="3"/>
        <v>0</v>
      </c>
    </row>
    <row r="78" spans="1:8" ht="15" thickBot="1" x14ac:dyDescent="0.35">
      <c r="A78" s="6">
        <v>45942</v>
      </c>
      <c r="B78" s="23"/>
      <c r="C78" s="15"/>
      <c r="D78" s="16"/>
      <c r="E78" s="50">
        <f>SUM(B72:B76)</f>
        <v>5</v>
      </c>
      <c r="F78" s="47">
        <f>SUM(C72:C78)</f>
        <v>0</v>
      </c>
      <c r="G78" s="48">
        <f t="shared" si="2"/>
        <v>45</v>
      </c>
      <c r="H78" s="49">
        <f t="shared" si="3"/>
        <v>0</v>
      </c>
    </row>
    <row r="79" spans="1:8" x14ac:dyDescent="0.3">
      <c r="A79" s="6">
        <v>45943</v>
      </c>
      <c r="B79" s="26" t="s">
        <v>46</v>
      </c>
      <c r="C79" s="11"/>
      <c r="D79" s="12"/>
      <c r="E79" s="37"/>
      <c r="F79" s="38"/>
      <c r="G79" s="39">
        <f>G78</f>
        <v>45</v>
      </c>
      <c r="H79" s="40">
        <f t="shared" si="3"/>
        <v>0</v>
      </c>
    </row>
    <row r="80" spans="1:8" x14ac:dyDescent="0.3">
      <c r="A80" s="6">
        <v>45944</v>
      </c>
      <c r="B80" s="27" t="s">
        <v>47</v>
      </c>
      <c r="C80" s="13"/>
      <c r="D80" s="14"/>
      <c r="E80" s="41"/>
      <c r="F80" s="42"/>
      <c r="G80" s="43">
        <f>G79</f>
        <v>45</v>
      </c>
      <c r="H80" s="44">
        <f t="shared" si="3"/>
        <v>0</v>
      </c>
    </row>
    <row r="81" spans="1:8" x14ac:dyDescent="0.3">
      <c r="A81" s="6">
        <v>45945</v>
      </c>
      <c r="B81" s="27" t="s">
        <v>48</v>
      </c>
      <c r="C81" s="13"/>
      <c r="D81" s="14"/>
      <c r="E81" s="41"/>
      <c r="F81" s="42"/>
      <c r="G81" s="43">
        <f>G80</f>
        <v>45</v>
      </c>
      <c r="H81" s="44">
        <f t="shared" si="3"/>
        <v>0</v>
      </c>
    </row>
    <row r="82" spans="1:8" x14ac:dyDescent="0.3">
      <c r="A82" s="6">
        <v>45946</v>
      </c>
      <c r="B82" s="27" t="s">
        <v>49</v>
      </c>
      <c r="C82" s="13"/>
      <c r="D82" s="14"/>
      <c r="E82" s="41"/>
      <c r="F82" s="42"/>
      <c r="G82" s="43">
        <f>G81</f>
        <v>45</v>
      </c>
      <c r="H82" s="44">
        <f t="shared" si="3"/>
        <v>0</v>
      </c>
    </row>
    <row r="83" spans="1:8" x14ac:dyDescent="0.3">
      <c r="A83" s="6">
        <v>45947</v>
      </c>
      <c r="B83" s="27" t="s">
        <v>47</v>
      </c>
      <c r="C83" s="13"/>
      <c r="D83" s="14"/>
      <c r="E83" s="41"/>
      <c r="F83" s="42"/>
      <c r="G83" s="43">
        <f>G82</f>
        <v>45</v>
      </c>
      <c r="H83" s="44">
        <f t="shared" si="3"/>
        <v>0</v>
      </c>
    </row>
    <row r="84" spans="1:8" x14ac:dyDescent="0.3">
      <c r="A84" s="6">
        <v>45948</v>
      </c>
      <c r="B84" s="22"/>
      <c r="C84" s="13"/>
      <c r="D84" s="14"/>
      <c r="E84" s="45" t="s">
        <v>50</v>
      </c>
      <c r="F84" s="42"/>
      <c r="G84" s="43">
        <f>G83+B84</f>
        <v>45</v>
      </c>
      <c r="H84" s="44">
        <f t="shared" si="3"/>
        <v>0</v>
      </c>
    </row>
    <row r="85" spans="1:8" ht="15" thickBot="1" x14ac:dyDescent="0.35">
      <c r="A85" s="6">
        <v>45949</v>
      </c>
      <c r="B85" s="23"/>
      <c r="C85" s="15"/>
      <c r="D85" s="16"/>
      <c r="E85" s="50">
        <f>SUM(B79:B83)</f>
        <v>0</v>
      </c>
      <c r="F85" s="47">
        <f>SUM(C79:C85)</f>
        <v>0</v>
      </c>
      <c r="G85" s="48">
        <f t="shared" si="2"/>
        <v>45</v>
      </c>
      <c r="H85" s="49">
        <f t="shared" si="3"/>
        <v>0</v>
      </c>
    </row>
    <row r="86" spans="1:8" x14ac:dyDescent="0.3">
      <c r="A86" s="6">
        <v>45950</v>
      </c>
      <c r="B86" s="25">
        <f>$J$12</f>
        <v>1</v>
      </c>
      <c r="C86" s="11"/>
      <c r="D86" s="12"/>
      <c r="E86" s="37"/>
      <c r="F86" s="51"/>
      <c r="G86" s="39">
        <f t="shared" si="2"/>
        <v>46</v>
      </c>
      <c r="H86" s="40">
        <f t="shared" si="3"/>
        <v>0</v>
      </c>
    </row>
    <row r="87" spans="1:8" x14ac:dyDescent="0.3">
      <c r="A87" s="6">
        <v>45951</v>
      </c>
      <c r="B87" s="24">
        <f>$J$12</f>
        <v>1</v>
      </c>
      <c r="C87" s="13"/>
      <c r="D87" s="14"/>
      <c r="E87" s="41"/>
      <c r="F87" s="42"/>
      <c r="G87" s="39">
        <f t="shared" si="2"/>
        <v>47</v>
      </c>
      <c r="H87" s="44">
        <f t="shared" si="3"/>
        <v>0</v>
      </c>
    </row>
    <row r="88" spans="1:8" x14ac:dyDescent="0.3">
      <c r="A88" s="6">
        <v>45952</v>
      </c>
      <c r="B88" s="24">
        <f>$J$12</f>
        <v>1</v>
      </c>
      <c r="C88" s="13"/>
      <c r="D88" s="14"/>
      <c r="E88" s="41"/>
      <c r="F88" s="42"/>
      <c r="G88" s="43">
        <f t="shared" si="2"/>
        <v>48</v>
      </c>
      <c r="H88" s="44">
        <f t="shared" si="3"/>
        <v>0</v>
      </c>
    </row>
    <row r="89" spans="1:8" x14ac:dyDescent="0.3">
      <c r="A89" s="6">
        <v>45953</v>
      </c>
      <c r="B89" s="24">
        <f>$J$12</f>
        <v>1</v>
      </c>
      <c r="C89" s="13"/>
      <c r="D89" s="14"/>
      <c r="E89" s="41"/>
      <c r="F89" s="42"/>
      <c r="G89" s="43">
        <f t="shared" si="2"/>
        <v>49</v>
      </c>
      <c r="H89" s="44">
        <f t="shared" si="3"/>
        <v>0</v>
      </c>
    </row>
    <row r="90" spans="1:8" x14ac:dyDescent="0.3">
      <c r="A90" s="6">
        <v>45954</v>
      </c>
      <c r="B90" s="24">
        <f>$J$12</f>
        <v>1</v>
      </c>
      <c r="C90" s="13"/>
      <c r="D90" s="14"/>
      <c r="E90" s="41"/>
      <c r="F90" s="42"/>
      <c r="G90" s="43">
        <f t="shared" si="2"/>
        <v>50</v>
      </c>
      <c r="H90" s="44">
        <f t="shared" si="3"/>
        <v>0</v>
      </c>
    </row>
    <row r="91" spans="1:8" x14ac:dyDescent="0.3">
      <c r="A91" s="6">
        <v>45955</v>
      </c>
      <c r="B91" s="22"/>
      <c r="C91" s="13"/>
      <c r="D91" s="14"/>
      <c r="E91" s="45" t="s">
        <v>51</v>
      </c>
      <c r="F91" s="42"/>
      <c r="G91" s="43">
        <f t="shared" si="2"/>
        <v>50</v>
      </c>
      <c r="H91" s="44">
        <f t="shared" si="3"/>
        <v>0</v>
      </c>
    </row>
    <row r="92" spans="1:8" ht="15" thickBot="1" x14ac:dyDescent="0.35">
      <c r="A92" s="6">
        <v>45956</v>
      </c>
      <c r="B92" s="23"/>
      <c r="C92" s="15"/>
      <c r="D92" s="16"/>
      <c r="E92" s="50">
        <f>SUM(B86:B90)</f>
        <v>5</v>
      </c>
      <c r="F92" s="47">
        <f>SUM(C86:C92)</f>
        <v>0</v>
      </c>
      <c r="G92" s="48">
        <f t="shared" si="2"/>
        <v>50</v>
      </c>
      <c r="H92" s="49">
        <f t="shared" si="3"/>
        <v>0</v>
      </c>
    </row>
    <row r="93" spans="1:8" x14ac:dyDescent="0.3">
      <c r="A93" s="6">
        <v>45957</v>
      </c>
      <c r="B93" s="25">
        <f>$J$12</f>
        <v>1</v>
      </c>
      <c r="C93" s="11"/>
      <c r="D93" s="12"/>
      <c r="E93" s="37"/>
      <c r="F93" s="38"/>
      <c r="G93" s="39">
        <f t="shared" si="2"/>
        <v>51</v>
      </c>
      <c r="H93" s="40">
        <f t="shared" si="3"/>
        <v>0</v>
      </c>
    </row>
    <row r="94" spans="1:8" x14ac:dyDescent="0.3">
      <c r="A94" s="6">
        <v>45958</v>
      </c>
      <c r="B94" s="24">
        <f>$J$12</f>
        <v>1</v>
      </c>
      <c r="C94" s="13"/>
      <c r="D94" s="14"/>
      <c r="E94" s="41"/>
      <c r="F94" s="42"/>
      <c r="G94" s="43">
        <f t="shared" si="2"/>
        <v>52</v>
      </c>
      <c r="H94" s="44">
        <f t="shared" si="3"/>
        <v>0</v>
      </c>
    </row>
    <row r="95" spans="1:8" x14ac:dyDescent="0.3">
      <c r="A95" s="6">
        <v>45959</v>
      </c>
      <c r="B95" s="24">
        <f>$J$12</f>
        <v>1</v>
      </c>
      <c r="C95" s="13"/>
      <c r="D95" s="14"/>
      <c r="E95" s="41"/>
      <c r="F95" s="42"/>
      <c r="G95" s="43">
        <f t="shared" si="2"/>
        <v>53</v>
      </c>
      <c r="H95" s="44">
        <f t="shared" si="3"/>
        <v>0</v>
      </c>
    </row>
    <row r="96" spans="1:8" x14ac:dyDescent="0.3">
      <c r="A96" s="6">
        <v>45960</v>
      </c>
      <c r="B96" s="24">
        <f>$J$12</f>
        <v>1</v>
      </c>
      <c r="C96" s="13"/>
      <c r="D96" s="14"/>
      <c r="E96" s="41"/>
      <c r="F96" s="42"/>
      <c r="G96" s="43">
        <f t="shared" si="2"/>
        <v>54</v>
      </c>
      <c r="H96" s="44">
        <f t="shared" si="3"/>
        <v>0</v>
      </c>
    </row>
    <row r="97" spans="1:8" x14ac:dyDescent="0.3">
      <c r="A97" s="6">
        <v>45961</v>
      </c>
      <c r="B97" s="24">
        <f>$J$12</f>
        <v>1</v>
      </c>
      <c r="C97" s="13"/>
      <c r="D97" s="14"/>
      <c r="E97" s="41"/>
      <c r="F97" s="42"/>
      <c r="G97" s="43">
        <f t="shared" si="2"/>
        <v>55</v>
      </c>
      <c r="H97" s="44">
        <f t="shared" si="3"/>
        <v>0</v>
      </c>
    </row>
    <row r="98" spans="1:8" x14ac:dyDescent="0.3">
      <c r="A98" s="6">
        <v>45962</v>
      </c>
      <c r="B98" s="22"/>
      <c r="C98" s="13"/>
      <c r="D98" s="14"/>
      <c r="E98" s="45" t="s">
        <v>52</v>
      </c>
      <c r="F98" s="42"/>
      <c r="G98" s="43">
        <f t="shared" si="2"/>
        <v>55</v>
      </c>
      <c r="H98" s="44">
        <f t="shared" si="3"/>
        <v>0</v>
      </c>
    </row>
    <row r="99" spans="1:8" ht="15" thickBot="1" x14ac:dyDescent="0.35">
      <c r="A99" s="6">
        <v>45963</v>
      </c>
      <c r="B99" s="23"/>
      <c r="C99" s="15"/>
      <c r="D99" s="16"/>
      <c r="E99" s="50">
        <f>SUM(B93:B97)</f>
        <v>5</v>
      </c>
      <c r="F99" s="47">
        <f>SUM(C93:C99)</f>
        <v>0</v>
      </c>
      <c r="G99" s="48">
        <f t="shared" si="2"/>
        <v>55</v>
      </c>
      <c r="H99" s="49">
        <f t="shared" si="3"/>
        <v>0</v>
      </c>
    </row>
    <row r="100" spans="1:8" x14ac:dyDescent="0.3">
      <c r="A100" s="6">
        <v>45964</v>
      </c>
      <c r="B100" s="25">
        <f>$J$12</f>
        <v>1</v>
      </c>
      <c r="C100" s="11"/>
      <c r="D100" s="12"/>
      <c r="E100" s="37"/>
      <c r="F100" s="38"/>
      <c r="G100" s="39">
        <f t="shared" si="2"/>
        <v>56</v>
      </c>
      <c r="H100" s="40">
        <f t="shared" si="3"/>
        <v>0</v>
      </c>
    </row>
    <row r="101" spans="1:8" x14ac:dyDescent="0.3">
      <c r="A101" s="6">
        <v>45965</v>
      </c>
      <c r="B101" s="24">
        <f>$J$12</f>
        <v>1</v>
      </c>
      <c r="C101" s="13"/>
      <c r="D101" s="14"/>
      <c r="E101" s="41"/>
      <c r="F101" s="42"/>
      <c r="G101" s="43">
        <f t="shared" si="2"/>
        <v>57</v>
      </c>
      <c r="H101" s="44">
        <f t="shared" si="3"/>
        <v>0</v>
      </c>
    </row>
    <row r="102" spans="1:8" x14ac:dyDescent="0.3">
      <c r="A102" s="6">
        <v>45966</v>
      </c>
      <c r="B102" s="24">
        <f>$J$12</f>
        <v>1</v>
      </c>
      <c r="C102" s="13"/>
      <c r="D102" s="14"/>
      <c r="E102" s="41"/>
      <c r="F102" s="42"/>
      <c r="G102" s="43">
        <f t="shared" si="2"/>
        <v>58</v>
      </c>
      <c r="H102" s="44">
        <f t="shared" si="3"/>
        <v>0</v>
      </c>
    </row>
    <row r="103" spans="1:8" x14ac:dyDescent="0.3">
      <c r="A103" s="6">
        <v>45967</v>
      </c>
      <c r="B103" s="24">
        <f>$J$12</f>
        <v>1</v>
      </c>
      <c r="C103" s="13"/>
      <c r="D103" s="14"/>
      <c r="E103" s="41"/>
      <c r="F103" s="42"/>
      <c r="G103" s="43">
        <f t="shared" si="2"/>
        <v>59</v>
      </c>
      <c r="H103" s="44">
        <f t="shared" si="3"/>
        <v>0</v>
      </c>
    </row>
    <row r="104" spans="1:8" x14ac:dyDescent="0.3">
      <c r="A104" s="6">
        <v>45968</v>
      </c>
      <c r="B104" s="24">
        <f>$J$12</f>
        <v>1</v>
      </c>
      <c r="C104" s="13"/>
      <c r="D104" s="14"/>
      <c r="E104" s="41"/>
      <c r="F104" s="42"/>
      <c r="G104" s="43">
        <f t="shared" si="2"/>
        <v>60</v>
      </c>
      <c r="H104" s="44">
        <f t="shared" si="3"/>
        <v>0</v>
      </c>
    </row>
    <row r="105" spans="1:8" x14ac:dyDescent="0.3">
      <c r="A105" s="6">
        <v>45969</v>
      </c>
      <c r="B105" s="22"/>
      <c r="C105" s="13"/>
      <c r="D105" s="14"/>
      <c r="E105" s="45" t="s">
        <v>53</v>
      </c>
      <c r="F105" s="42"/>
      <c r="G105" s="43">
        <f t="shared" si="2"/>
        <v>60</v>
      </c>
      <c r="H105" s="44">
        <f t="shared" si="3"/>
        <v>0</v>
      </c>
    </row>
    <row r="106" spans="1:8" ht="15" thickBot="1" x14ac:dyDescent="0.35">
      <c r="A106" s="6">
        <v>45970</v>
      </c>
      <c r="B106" s="23"/>
      <c r="C106" s="15"/>
      <c r="D106" s="16"/>
      <c r="E106" s="50">
        <f>SUM(B100:B104)</f>
        <v>5</v>
      </c>
      <c r="F106" s="47">
        <f>SUM(C100:C106)</f>
        <v>0</v>
      </c>
      <c r="G106" s="48">
        <f t="shared" si="2"/>
        <v>60</v>
      </c>
      <c r="H106" s="49">
        <f t="shared" si="3"/>
        <v>0</v>
      </c>
    </row>
    <row r="107" spans="1:8" x14ac:dyDescent="0.3">
      <c r="A107" s="6">
        <v>45971</v>
      </c>
      <c r="B107" s="25">
        <f>$J$12</f>
        <v>1</v>
      </c>
      <c r="C107" s="11"/>
      <c r="D107" s="12"/>
      <c r="E107" s="37"/>
      <c r="F107" s="38"/>
      <c r="G107" s="39">
        <f t="shared" si="2"/>
        <v>61</v>
      </c>
      <c r="H107" s="40">
        <f t="shared" si="3"/>
        <v>0</v>
      </c>
    </row>
    <row r="108" spans="1:8" x14ac:dyDescent="0.3">
      <c r="A108" s="6">
        <v>45972</v>
      </c>
      <c r="B108" s="24">
        <f>$J$12</f>
        <v>1</v>
      </c>
      <c r="C108" s="13"/>
      <c r="D108" s="14"/>
      <c r="E108" s="41"/>
      <c r="F108" s="42"/>
      <c r="G108" s="43">
        <f t="shared" si="2"/>
        <v>62</v>
      </c>
      <c r="H108" s="44">
        <f t="shared" si="3"/>
        <v>0</v>
      </c>
    </row>
    <row r="109" spans="1:8" x14ac:dyDescent="0.3">
      <c r="A109" s="6">
        <v>45973</v>
      </c>
      <c r="B109" s="24">
        <f>$J$12</f>
        <v>1</v>
      </c>
      <c r="C109" s="13"/>
      <c r="D109" s="14"/>
      <c r="E109" s="41"/>
      <c r="F109" s="42"/>
      <c r="G109" s="43">
        <f t="shared" si="2"/>
        <v>63</v>
      </c>
      <c r="H109" s="44">
        <f t="shared" si="3"/>
        <v>0</v>
      </c>
    </row>
    <row r="110" spans="1:8" x14ac:dyDescent="0.3">
      <c r="A110" s="6">
        <v>45974</v>
      </c>
      <c r="B110" s="24">
        <f>$J$12</f>
        <v>1</v>
      </c>
      <c r="C110" s="13"/>
      <c r="D110" s="14"/>
      <c r="E110" s="41"/>
      <c r="F110" s="42"/>
      <c r="G110" s="43">
        <f t="shared" si="2"/>
        <v>64</v>
      </c>
      <c r="H110" s="44">
        <f t="shared" si="3"/>
        <v>0</v>
      </c>
    </row>
    <row r="111" spans="1:8" x14ac:dyDescent="0.3">
      <c r="A111" s="6">
        <v>45975</v>
      </c>
      <c r="B111" s="24">
        <f>$J$12</f>
        <v>1</v>
      </c>
      <c r="C111" s="13"/>
      <c r="D111" s="14"/>
      <c r="E111" s="41"/>
      <c r="F111" s="42"/>
      <c r="G111" s="43">
        <f t="shared" si="2"/>
        <v>65</v>
      </c>
      <c r="H111" s="44">
        <f t="shared" si="3"/>
        <v>0</v>
      </c>
    </row>
    <row r="112" spans="1:8" x14ac:dyDescent="0.3">
      <c r="A112" s="6">
        <v>45976</v>
      </c>
      <c r="B112" s="22"/>
      <c r="C112" s="13"/>
      <c r="D112" s="14"/>
      <c r="E112" s="45" t="s">
        <v>54</v>
      </c>
      <c r="F112" s="42"/>
      <c r="G112" s="43">
        <f t="shared" si="2"/>
        <v>65</v>
      </c>
      <c r="H112" s="44">
        <f t="shared" si="3"/>
        <v>0</v>
      </c>
    </row>
    <row r="113" spans="1:8" ht="15" thickBot="1" x14ac:dyDescent="0.35">
      <c r="A113" s="6">
        <v>45977</v>
      </c>
      <c r="B113" s="23"/>
      <c r="C113" s="15"/>
      <c r="D113" s="16"/>
      <c r="E113" s="50">
        <f>SUM(B107:B111)</f>
        <v>5</v>
      </c>
      <c r="F113" s="47">
        <f>SUM(C107:C113)</f>
        <v>0</v>
      </c>
      <c r="G113" s="48">
        <f t="shared" si="2"/>
        <v>65</v>
      </c>
      <c r="H113" s="49">
        <f t="shared" si="3"/>
        <v>0</v>
      </c>
    </row>
    <row r="114" spans="1:8" x14ac:dyDescent="0.3">
      <c r="A114" s="6">
        <v>45978</v>
      </c>
      <c r="B114" s="25">
        <f>$J$12</f>
        <v>1</v>
      </c>
      <c r="C114" s="11"/>
      <c r="D114" s="12"/>
      <c r="E114" s="37"/>
      <c r="F114" s="38"/>
      <c r="G114" s="39">
        <f t="shared" si="2"/>
        <v>66</v>
      </c>
      <c r="H114" s="40">
        <f t="shared" si="3"/>
        <v>0</v>
      </c>
    </row>
    <row r="115" spans="1:8" x14ac:dyDescent="0.3">
      <c r="A115" s="6">
        <v>45979</v>
      </c>
      <c r="B115" s="24">
        <f>$J$12</f>
        <v>1</v>
      </c>
      <c r="C115" s="13"/>
      <c r="D115" s="14"/>
      <c r="E115" s="41"/>
      <c r="F115" s="42"/>
      <c r="G115" s="43">
        <f t="shared" si="2"/>
        <v>67</v>
      </c>
      <c r="H115" s="44">
        <f t="shared" si="3"/>
        <v>0</v>
      </c>
    </row>
    <row r="116" spans="1:8" x14ac:dyDescent="0.3">
      <c r="A116" s="6">
        <v>45980</v>
      </c>
      <c r="B116" s="24">
        <f>$J$12</f>
        <v>1</v>
      </c>
      <c r="C116" s="13"/>
      <c r="D116" s="14"/>
      <c r="E116" s="41"/>
      <c r="F116" s="42"/>
      <c r="G116" s="43">
        <f t="shared" si="2"/>
        <v>68</v>
      </c>
      <c r="H116" s="44">
        <f t="shared" si="3"/>
        <v>0</v>
      </c>
    </row>
    <row r="117" spans="1:8" x14ac:dyDescent="0.3">
      <c r="A117" s="6">
        <v>45981</v>
      </c>
      <c r="B117" s="24">
        <f>$J$12</f>
        <v>1</v>
      </c>
      <c r="C117" s="13"/>
      <c r="D117" s="14"/>
      <c r="E117" s="41"/>
      <c r="F117" s="42"/>
      <c r="G117" s="43">
        <f t="shared" si="2"/>
        <v>69</v>
      </c>
      <c r="H117" s="44">
        <f t="shared" si="3"/>
        <v>0</v>
      </c>
    </row>
    <row r="118" spans="1:8" x14ac:dyDescent="0.3">
      <c r="A118" s="6">
        <v>45982</v>
      </c>
      <c r="B118" s="24">
        <f>$J$12</f>
        <v>1</v>
      </c>
      <c r="C118" s="13"/>
      <c r="D118" s="14"/>
      <c r="E118" s="41"/>
      <c r="F118" s="42"/>
      <c r="G118" s="43">
        <f t="shared" si="2"/>
        <v>70</v>
      </c>
      <c r="H118" s="44">
        <f t="shared" si="3"/>
        <v>0</v>
      </c>
    </row>
    <row r="119" spans="1:8" x14ac:dyDescent="0.3">
      <c r="A119" s="6">
        <v>45983</v>
      </c>
      <c r="B119" s="22"/>
      <c r="C119" s="13"/>
      <c r="D119" s="14"/>
      <c r="E119" s="45" t="s">
        <v>55</v>
      </c>
      <c r="F119" s="42"/>
      <c r="G119" s="43">
        <f t="shared" si="2"/>
        <v>70</v>
      </c>
      <c r="H119" s="44">
        <f t="shared" si="3"/>
        <v>0</v>
      </c>
    </row>
    <row r="120" spans="1:8" ht="15" thickBot="1" x14ac:dyDescent="0.35">
      <c r="A120" s="6">
        <v>45984</v>
      </c>
      <c r="B120" s="23"/>
      <c r="C120" s="15"/>
      <c r="D120" s="16"/>
      <c r="E120" s="50">
        <f>SUM(B114:B118)</f>
        <v>5</v>
      </c>
      <c r="F120" s="47">
        <f>SUM(C114:C120)</f>
        <v>0</v>
      </c>
      <c r="G120" s="48">
        <f t="shared" si="2"/>
        <v>70</v>
      </c>
      <c r="H120" s="49">
        <f t="shared" si="3"/>
        <v>0</v>
      </c>
    </row>
    <row r="121" spans="1:8" x14ac:dyDescent="0.3">
      <c r="A121" s="6">
        <v>45985</v>
      </c>
      <c r="B121" s="25">
        <f>$J$12</f>
        <v>1</v>
      </c>
      <c r="C121" s="11"/>
      <c r="D121" s="12"/>
      <c r="E121" s="37"/>
      <c r="F121" s="38"/>
      <c r="G121" s="39">
        <f t="shared" si="2"/>
        <v>71</v>
      </c>
      <c r="H121" s="40">
        <f t="shared" si="3"/>
        <v>0</v>
      </c>
    </row>
    <row r="122" spans="1:8" x14ac:dyDescent="0.3">
      <c r="A122" s="6">
        <v>45986</v>
      </c>
      <c r="B122" s="24">
        <f>$J$12</f>
        <v>1</v>
      </c>
      <c r="C122" s="13"/>
      <c r="D122" s="14"/>
      <c r="E122" s="41"/>
      <c r="F122" s="42"/>
      <c r="G122" s="43">
        <f t="shared" si="2"/>
        <v>72</v>
      </c>
      <c r="H122" s="44">
        <f t="shared" si="3"/>
        <v>0</v>
      </c>
    </row>
    <row r="123" spans="1:8" x14ac:dyDescent="0.3">
      <c r="A123" s="6">
        <v>45987</v>
      </c>
      <c r="B123" s="24">
        <f>$J$12</f>
        <v>1</v>
      </c>
      <c r="C123" s="13"/>
      <c r="D123" s="14"/>
      <c r="E123" s="41"/>
      <c r="F123" s="42"/>
      <c r="G123" s="43">
        <f t="shared" si="2"/>
        <v>73</v>
      </c>
      <c r="H123" s="44">
        <f t="shared" si="3"/>
        <v>0</v>
      </c>
    </row>
    <row r="124" spans="1:8" x14ac:dyDescent="0.3">
      <c r="A124" s="6">
        <v>45988</v>
      </c>
      <c r="B124" s="24">
        <f>$J$12</f>
        <v>1</v>
      </c>
      <c r="C124" s="13"/>
      <c r="D124" s="14"/>
      <c r="E124" s="41"/>
      <c r="F124" s="42"/>
      <c r="G124" s="43">
        <f t="shared" si="2"/>
        <v>74</v>
      </c>
      <c r="H124" s="44">
        <f t="shared" si="3"/>
        <v>0</v>
      </c>
    </row>
    <row r="125" spans="1:8" x14ac:dyDescent="0.3">
      <c r="A125" s="6">
        <v>45989</v>
      </c>
      <c r="B125" s="24">
        <f>$J$12</f>
        <v>1</v>
      </c>
      <c r="C125" s="13"/>
      <c r="D125" s="14"/>
      <c r="E125" s="41"/>
      <c r="F125" s="42"/>
      <c r="G125" s="43">
        <f t="shared" si="2"/>
        <v>75</v>
      </c>
      <c r="H125" s="44">
        <f t="shared" si="3"/>
        <v>0</v>
      </c>
    </row>
    <row r="126" spans="1:8" x14ac:dyDescent="0.3">
      <c r="A126" s="6">
        <v>45990</v>
      </c>
      <c r="B126" s="22"/>
      <c r="C126" s="13"/>
      <c r="D126" s="14"/>
      <c r="E126" s="45" t="s">
        <v>56</v>
      </c>
      <c r="F126" s="42"/>
      <c r="G126" s="43">
        <f t="shared" si="2"/>
        <v>75</v>
      </c>
      <c r="H126" s="44">
        <f t="shared" si="3"/>
        <v>0</v>
      </c>
    </row>
    <row r="127" spans="1:8" ht="15" thickBot="1" x14ac:dyDescent="0.35">
      <c r="A127" s="6">
        <v>45991</v>
      </c>
      <c r="B127" s="23"/>
      <c r="C127" s="15"/>
      <c r="D127" s="16"/>
      <c r="E127" s="50">
        <f>SUM(B121:B125)</f>
        <v>5</v>
      </c>
      <c r="F127" s="47">
        <f>SUM(C121:C127)</f>
        <v>0</v>
      </c>
      <c r="G127" s="48">
        <f t="shared" si="2"/>
        <v>75</v>
      </c>
      <c r="H127" s="49">
        <f t="shared" si="3"/>
        <v>0</v>
      </c>
    </row>
    <row r="128" spans="1:8" x14ac:dyDescent="0.3">
      <c r="A128" s="6">
        <v>45992</v>
      </c>
      <c r="B128" s="25">
        <f>$J$12</f>
        <v>1</v>
      </c>
      <c r="C128" s="11"/>
      <c r="D128" s="12"/>
      <c r="E128" s="37"/>
      <c r="F128" s="38"/>
      <c r="G128" s="39">
        <f t="shared" si="2"/>
        <v>76</v>
      </c>
      <c r="H128" s="40">
        <f t="shared" si="3"/>
        <v>0</v>
      </c>
    </row>
    <row r="129" spans="1:8" x14ac:dyDescent="0.3">
      <c r="A129" s="6">
        <v>45993</v>
      </c>
      <c r="B129" s="24">
        <f>$J$12</f>
        <v>1</v>
      </c>
      <c r="C129" s="13"/>
      <c r="D129" s="14"/>
      <c r="E129" s="41"/>
      <c r="F129" s="42"/>
      <c r="G129" s="43">
        <f t="shared" si="2"/>
        <v>77</v>
      </c>
      <c r="H129" s="44">
        <f t="shared" si="3"/>
        <v>0</v>
      </c>
    </row>
    <row r="130" spans="1:8" x14ac:dyDescent="0.3">
      <c r="A130" s="6">
        <v>45994</v>
      </c>
      <c r="B130" s="24">
        <f>$J$12</f>
        <v>1</v>
      </c>
      <c r="C130" s="13"/>
      <c r="D130" s="14"/>
      <c r="E130" s="41"/>
      <c r="F130" s="42"/>
      <c r="G130" s="43">
        <f t="shared" si="2"/>
        <v>78</v>
      </c>
      <c r="H130" s="44">
        <f t="shared" si="3"/>
        <v>0</v>
      </c>
    </row>
    <row r="131" spans="1:8" x14ac:dyDescent="0.3">
      <c r="A131" s="6">
        <v>45995</v>
      </c>
      <c r="B131" s="24">
        <f>$J$12</f>
        <v>1</v>
      </c>
      <c r="C131" s="13"/>
      <c r="D131" s="14"/>
      <c r="E131" s="41"/>
      <c r="F131" s="42"/>
      <c r="G131" s="43">
        <f t="shared" si="2"/>
        <v>79</v>
      </c>
      <c r="H131" s="44">
        <f t="shared" si="3"/>
        <v>0</v>
      </c>
    </row>
    <row r="132" spans="1:8" x14ac:dyDescent="0.3">
      <c r="A132" s="6">
        <v>45996</v>
      </c>
      <c r="B132" s="24">
        <f>$J$12</f>
        <v>1</v>
      </c>
      <c r="C132" s="13"/>
      <c r="D132" s="14"/>
      <c r="E132" s="41"/>
      <c r="F132" s="42"/>
      <c r="G132" s="43">
        <f t="shared" ref="G132:G195" si="4">G131+B132</f>
        <v>80</v>
      </c>
      <c r="H132" s="44">
        <f t="shared" ref="H132:H195" si="5">H131+C132</f>
        <v>0</v>
      </c>
    </row>
    <row r="133" spans="1:8" x14ac:dyDescent="0.3">
      <c r="A133" s="6">
        <v>45997</v>
      </c>
      <c r="B133" s="22"/>
      <c r="C133" s="13"/>
      <c r="D133" s="14"/>
      <c r="E133" s="45" t="s">
        <v>57</v>
      </c>
      <c r="F133" s="42"/>
      <c r="G133" s="43">
        <f t="shared" si="4"/>
        <v>80</v>
      </c>
      <c r="H133" s="44">
        <f t="shared" si="5"/>
        <v>0</v>
      </c>
    </row>
    <row r="134" spans="1:8" ht="15" thickBot="1" x14ac:dyDescent="0.35">
      <c r="A134" s="6">
        <v>45998</v>
      </c>
      <c r="B134" s="23"/>
      <c r="C134" s="15"/>
      <c r="D134" s="16"/>
      <c r="E134" s="50">
        <f>SUM(B128:B132)</f>
        <v>5</v>
      </c>
      <c r="F134" s="47">
        <f>SUM(C128:C134)</f>
        <v>0</v>
      </c>
      <c r="G134" s="48">
        <f t="shared" si="4"/>
        <v>80</v>
      </c>
      <c r="H134" s="49">
        <f t="shared" si="5"/>
        <v>0</v>
      </c>
    </row>
    <row r="135" spans="1:8" x14ac:dyDescent="0.3">
      <c r="A135" s="6">
        <v>45999</v>
      </c>
      <c r="B135" s="25">
        <f>$J$12</f>
        <v>1</v>
      </c>
      <c r="C135" s="11"/>
      <c r="D135" s="12"/>
      <c r="E135" s="37"/>
      <c r="F135" s="38"/>
      <c r="G135" s="39">
        <f t="shared" si="4"/>
        <v>81</v>
      </c>
      <c r="H135" s="40">
        <f t="shared" si="5"/>
        <v>0</v>
      </c>
    </row>
    <row r="136" spans="1:8" x14ac:dyDescent="0.3">
      <c r="A136" s="6">
        <v>46000</v>
      </c>
      <c r="B136" s="24">
        <f>$J$12</f>
        <v>1</v>
      </c>
      <c r="C136" s="13"/>
      <c r="D136" s="14"/>
      <c r="E136" s="41"/>
      <c r="F136" s="42"/>
      <c r="G136" s="43">
        <f t="shared" si="4"/>
        <v>82</v>
      </c>
      <c r="H136" s="44">
        <f t="shared" si="5"/>
        <v>0</v>
      </c>
    </row>
    <row r="137" spans="1:8" x14ac:dyDescent="0.3">
      <c r="A137" s="6">
        <v>46001</v>
      </c>
      <c r="B137" s="24">
        <f>$J$12</f>
        <v>1</v>
      </c>
      <c r="C137" s="13"/>
      <c r="D137" s="14"/>
      <c r="E137" s="41"/>
      <c r="F137" s="42"/>
      <c r="G137" s="43">
        <f t="shared" si="4"/>
        <v>83</v>
      </c>
      <c r="H137" s="44">
        <f t="shared" si="5"/>
        <v>0</v>
      </c>
    </row>
    <row r="138" spans="1:8" x14ac:dyDescent="0.3">
      <c r="A138" s="6">
        <v>46002</v>
      </c>
      <c r="B138" s="24">
        <f>$J$12</f>
        <v>1</v>
      </c>
      <c r="C138" s="13"/>
      <c r="D138" s="14"/>
      <c r="E138" s="41"/>
      <c r="F138" s="42"/>
      <c r="G138" s="43">
        <f t="shared" si="4"/>
        <v>84</v>
      </c>
      <c r="H138" s="44">
        <f t="shared" si="5"/>
        <v>0</v>
      </c>
    </row>
    <row r="139" spans="1:8" x14ac:dyDescent="0.3">
      <c r="A139" s="6">
        <v>46003</v>
      </c>
      <c r="B139" s="24">
        <f>$J$12</f>
        <v>1</v>
      </c>
      <c r="C139" s="13"/>
      <c r="D139" s="14"/>
      <c r="E139" s="41"/>
      <c r="F139" s="42"/>
      <c r="G139" s="43">
        <f t="shared" si="4"/>
        <v>85</v>
      </c>
      <c r="H139" s="44">
        <f t="shared" si="5"/>
        <v>0</v>
      </c>
    </row>
    <row r="140" spans="1:8" x14ac:dyDescent="0.3">
      <c r="A140" s="6">
        <v>46004</v>
      </c>
      <c r="B140" s="22"/>
      <c r="C140" s="13"/>
      <c r="D140" s="14"/>
      <c r="E140" s="45" t="s">
        <v>58</v>
      </c>
      <c r="F140" s="42"/>
      <c r="G140" s="43">
        <f t="shared" si="4"/>
        <v>85</v>
      </c>
      <c r="H140" s="44">
        <f t="shared" si="5"/>
        <v>0</v>
      </c>
    </row>
    <row r="141" spans="1:8" ht="15" thickBot="1" x14ac:dyDescent="0.35">
      <c r="A141" s="6">
        <v>46005</v>
      </c>
      <c r="B141" s="23"/>
      <c r="C141" s="15"/>
      <c r="D141" s="16"/>
      <c r="E141" s="50">
        <f>SUM(B135:B139)</f>
        <v>5</v>
      </c>
      <c r="F141" s="47">
        <f>SUM(C135:C141)</f>
        <v>0</v>
      </c>
      <c r="G141" s="48">
        <f t="shared" si="4"/>
        <v>85</v>
      </c>
      <c r="H141" s="49">
        <f t="shared" si="5"/>
        <v>0</v>
      </c>
    </row>
    <row r="142" spans="1:8" x14ac:dyDescent="0.3">
      <c r="A142" s="6">
        <v>46006</v>
      </c>
      <c r="B142" s="25">
        <f>$J$12</f>
        <v>1</v>
      </c>
      <c r="C142" s="11"/>
      <c r="D142" s="12"/>
      <c r="E142" s="37"/>
      <c r="F142" s="38"/>
      <c r="G142" s="52">
        <f t="shared" si="4"/>
        <v>86</v>
      </c>
      <c r="H142" s="40">
        <f t="shared" si="5"/>
        <v>0</v>
      </c>
    </row>
    <row r="143" spans="1:8" x14ac:dyDescent="0.3">
      <c r="A143" s="6">
        <v>46007</v>
      </c>
      <c r="B143" s="24">
        <f>$J$12</f>
        <v>1</v>
      </c>
      <c r="C143" s="13"/>
      <c r="D143" s="14"/>
      <c r="E143" s="41"/>
      <c r="F143" s="42"/>
      <c r="G143" s="39">
        <f t="shared" si="4"/>
        <v>87</v>
      </c>
      <c r="H143" s="44">
        <f t="shared" si="5"/>
        <v>0</v>
      </c>
    </row>
    <row r="144" spans="1:8" x14ac:dyDescent="0.3">
      <c r="A144" s="6">
        <v>46008</v>
      </c>
      <c r="B144" s="24">
        <f>$J$12</f>
        <v>1</v>
      </c>
      <c r="C144" s="13"/>
      <c r="D144" s="14"/>
      <c r="E144" s="41"/>
      <c r="F144" s="42"/>
      <c r="G144" s="43">
        <f t="shared" si="4"/>
        <v>88</v>
      </c>
      <c r="H144" s="44">
        <f t="shared" si="5"/>
        <v>0</v>
      </c>
    </row>
    <row r="145" spans="1:8" x14ac:dyDescent="0.3">
      <c r="A145" s="6">
        <v>46009</v>
      </c>
      <c r="B145" s="24">
        <f>$J$12</f>
        <v>1</v>
      </c>
      <c r="C145" s="13"/>
      <c r="D145" s="14"/>
      <c r="E145" s="41"/>
      <c r="F145" s="42"/>
      <c r="G145" s="43">
        <f t="shared" si="4"/>
        <v>89</v>
      </c>
      <c r="H145" s="44">
        <f t="shared" si="5"/>
        <v>0</v>
      </c>
    </row>
    <row r="146" spans="1:8" x14ac:dyDescent="0.3">
      <c r="A146" s="6">
        <v>46010</v>
      </c>
      <c r="B146" s="24">
        <f>$J$12</f>
        <v>1</v>
      </c>
      <c r="C146" s="13"/>
      <c r="D146" s="14"/>
      <c r="E146" s="41"/>
      <c r="F146" s="42"/>
      <c r="G146" s="43">
        <f t="shared" si="4"/>
        <v>90</v>
      </c>
      <c r="H146" s="44">
        <f t="shared" si="5"/>
        <v>0</v>
      </c>
    </row>
    <row r="147" spans="1:8" x14ac:dyDescent="0.3">
      <c r="A147" s="6">
        <v>46011</v>
      </c>
      <c r="B147" s="28"/>
      <c r="C147" s="13"/>
      <c r="D147" s="14"/>
      <c r="E147" s="45" t="s">
        <v>59</v>
      </c>
      <c r="F147" s="42"/>
      <c r="G147" s="43">
        <f t="shared" si="4"/>
        <v>90</v>
      </c>
      <c r="H147" s="44">
        <f t="shared" si="5"/>
        <v>0</v>
      </c>
    </row>
    <row r="148" spans="1:8" ht="15" thickBot="1" x14ac:dyDescent="0.35">
      <c r="A148" s="6">
        <v>46012</v>
      </c>
      <c r="B148" s="29"/>
      <c r="C148" s="15"/>
      <c r="D148" s="16"/>
      <c r="E148" s="50">
        <f>SUM(B142:B146)</f>
        <v>5</v>
      </c>
      <c r="F148" s="47">
        <f>SUM(C142:C148)</f>
        <v>0</v>
      </c>
      <c r="G148" s="48">
        <f>G147+B148</f>
        <v>90</v>
      </c>
      <c r="H148" s="49">
        <f t="shared" si="5"/>
        <v>0</v>
      </c>
    </row>
    <row r="149" spans="1:8" ht="15" thickBot="1" x14ac:dyDescent="0.35">
      <c r="A149" s="6">
        <v>46013</v>
      </c>
      <c r="B149" s="28"/>
      <c r="C149" s="11"/>
      <c r="D149" s="12"/>
      <c r="E149" s="37"/>
      <c r="F149" s="38"/>
      <c r="G149" s="48">
        <f>G148+B149</f>
        <v>90</v>
      </c>
      <c r="H149" s="40">
        <f t="shared" si="5"/>
        <v>0</v>
      </c>
    </row>
    <row r="150" spans="1:8" x14ac:dyDescent="0.3">
      <c r="A150" s="6">
        <v>46014</v>
      </c>
      <c r="B150" s="28"/>
      <c r="C150" s="13"/>
      <c r="D150" s="14"/>
      <c r="E150" s="41"/>
      <c r="F150" s="42"/>
      <c r="G150" s="43">
        <f t="shared" si="4"/>
        <v>90</v>
      </c>
      <c r="H150" s="44">
        <f t="shared" si="5"/>
        <v>0</v>
      </c>
    </row>
    <row r="151" spans="1:8" x14ac:dyDescent="0.3">
      <c r="A151" s="6">
        <v>46015</v>
      </c>
      <c r="B151" s="66" t="s">
        <v>95</v>
      </c>
      <c r="C151" s="13"/>
      <c r="D151" s="14"/>
      <c r="E151" s="41"/>
      <c r="F151" s="42"/>
      <c r="G151" s="43">
        <f>G150</f>
        <v>90</v>
      </c>
      <c r="H151" s="44">
        <f t="shared" si="5"/>
        <v>0</v>
      </c>
    </row>
    <row r="152" spans="1:8" x14ac:dyDescent="0.3">
      <c r="A152" s="6">
        <v>46016</v>
      </c>
      <c r="B152" s="28" t="s">
        <v>96</v>
      </c>
      <c r="C152" s="13"/>
      <c r="D152" s="14"/>
      <c r="E152" s="41"/>
      <c r="F152" s="42"/>
      <c r="G152" s="43">
        <f>G151</f>
        <v>90</v>
      </c>
      <c r="H152" s="44">
        <f t="shared" si="5"/>
        <v>0</v>
      </c>
    </row>
    <row r="153" spans="1:8" x14ac:dyDescent="0.3">
      <c r="A153" s="6">
        <v>46017</v>
      </c>
      <c r="B153" s="22"/>
      <c r="C153" s="13"/>
      <c r="D153" s="14"/>
      <c r="E153" s="41"/>
      <c r="F153" s="42"/>
      <c r="G153" s="43">
        <f t="shared" si="4"/>
        <v>90</v>
      </c>
      <c r="H153" s="44">
        <f t="shared" si="5"/>
        <v>0</v>
      </c>
    </row>
    <row r="154" spans="1:8" x14ac:dyDescent="0.3">
      <c r="A154" s="6">
        <v>46018</v>
      </c>
      <c r="B154" s="28"/>
      <c r="C154" s="13"/>
      <c r="D154" s="14"/>
      <c r="E154" s="45" t="s">
        <v>60</v>
      </c>
      <c r="F154" s="42"/>
      <c r="G154" s="43">
        <f t="shared" si="4"/>
        <v>90</v>
      </c>
      <c r="H154" s="44">
        <f t="shared" si="5"/>
        <v>0</v>
      </c>
    </row>
    <row r="155" spans="1:8" ht="15" thickBot="1" x14ac:dyDescent="0.35">
      <c r="A155" s="6">
        <v>46019</v>
      </c>
      <c r="B155" s="23"/>
      <c r="C155" s="15"/>
      <c r="D155" s="16"/>
      <c r="E155" s="50">
        <f>SUM(B149:B153)</f>
        <v>0</v>
      </c>
      <c r="F155" s="47">
        <f>SUM(C149:C155)</f>
        <v>0</v>
      </c>
      <c r="G155" s="48">
        <f>G154+B155</f>
        <v>90</v>
      </c>
      <c r="H155" s="53">
        <f t="shared" si="5"/>
        <v>0</v>
      </c>
    </row>
    <row r="156" spans="1:8" x14ac:dyDescent="0.3">
      <c r="A156" s="6">
        <v>46020</v>
      </c>
      <c r="B156" s="25"/>
      <c r="C156" s="11"/>
      <c r="D156" s="12"/>
      <c r="E156" s="37"/>
      <c r="F156" s="38"/>
      <c r="G156" s="39">
        <f t="shared" si="4"/>
        <v>90</v>
      </c>
      <c r="H156" s="40">
        <f t="shared" si="5"/>
        <v>0</v>
      </c>
    </row>
    <row r="157" spans="1:8" x14ac:dyDescent="0.3">
      <c r="A157" s="6">
        <v>46021</v>
      </c>
      <c r="B157" s="28"/>
      <c r="C157" s="13"/>
      <c r="D157" s="14"/>
      <c r="E157" s="41"/>
      <c r="F157" s="42"/>
      <c r="G157" s="43">
        <f t="shared" si="4"/>
        <v>90</v>
      </c>
      <c r="H157" s="44">
        <f t="shared" si="5"/>
        <v>0</v>
      </c>
    </row>
    <row r="158" spans="1:8" x14ac:dyDescent="0.3">
      <c r="A158" s="6">
        <v>46022</v>
      </c>
      <c r="B158" s="28" t="s">
        <v>94</v>
      </c>
      <c r="C158" s="13"/>
      <c r="D158" s="14"/>
      <c r="E158" s="41"/>
      <c r="F158" s="42"/>
      <c r="G158" s="43">
        <f>G157</f>
        <v>90</v>
      </c>
      <c r="H158" s="44">
        <f t="shared" si="5"/>
        <v>0</v>
      </c>
    </row>
    <row r="159" spans="1:8" x14ac:dyDescent="0.3">
      <c r="A159" s="6">
        <v>46023</v>
      </c>
      <c r="B159" s="24"/>
      <c r="C159" s="13"/>
      <c r="D159" s="14"/>
      <c r="E159" s="41"/>
      <c r="F159" s="42"/>
      <c r="G159" s="43">
        <f t="shared" si="4"/>
        <v>90</v>
      </c>
      <c r="H159" s="44">
        <f t="shared" si="5"/>
        <v>0</v>
      </c>
    </row>
    <row r="160" spans="1:8" x14ac:dyDescent="0.3">
      <c r="A160" s="6">
        <v>46024</v>
      </c>
      <c r="B160" s="24"/>
      <c r="C160" s="13"/>
      <c r="D160" s="14"/>
      <c r="E160" s="41"/>
      <c r="F160" s="42"/>
      <c r="G160" s="43">
        <f t="shared" si="4"/>
        <v>90</v>
      </c>
      <c r="H160" s="44">
        <f t="shared" si="5"/>
        <v>0</v>
      </c>
    </row>
    <row r="161" spans="1:8" x14ac:dyDescent="0.3">
      <c r="A161" s="6">
        <v>46025</v>
      </c>
      <c r="B161" s="22"/>
      <c r="C161" s="13"/>
      <c r="D161" s="14"/>
      <c r="E161" s="45" t="s">
        <v>61</v>
      </c>
      <c r="F161" s="42"/>
      <c r="G161" s="43">
        <f t="shared" si="4"/>
        <v>90</v>
      </c>
      <c r="H161" s="44">
        <f t="shared" si="5"/>
        <v>0</v>
      </c>
    </row>
    <row r="162" spans="1:8" ht="15" thickBot="1" x14ac:dyDescent="0.35">
      <c r="A162" s="6">
        <v>46026</v>
      </c>
      <c r="B162" s="23"/>
      <c r="C162" s="15"/>
      <c r="D162" s="16"/>
      <c r="E162" s="50">
        <f>SUM(B156:B160)</f>
        <v>0</v>
      </c>
      <c r="F162" s="47">
        <f>SUM(C156:C162)</f>
        <v>0</v>
      </c>
      <c r="G162" s="48">
        <f t="shared" si="4"/>
        <v>90</v>
      </c>
      <c r="H162" s="49">
        <f t="shared" si="5"/>
        <v>0</v>
      </c>
    </row>
    <row r="163" spans="1:8" x14ac:dyDescent="0.3">
      <c r="A163" s="6">
        <v>46027</v>
      </c>
      <c r="B163" s="25">
        <f>$J$12</f>
        <v>1</v>
      </c>
      <c r="C163" s="11"/>
      <c r="D163" s="12"/>
      <c r="E163" s="37"/>
      <c r="F163" s="38"/>
      <c r="G163" s="39">
        <f t="shared" si="4"/>
        <v>91</v>
      </c>
      <c r="H163" s="40">
        <f t="shared" si="5"/>
        <v>0</v>
      </c>
    </row>
    <row r="164" spans="1:8" x14ac:dyDescent="0.3">
      <c r="A164" s="6">
        <v>46028</v>
      </c>
      <c r="B164" s="24">
        <f>$J$12</f>
        <v>1</v>
      </c>
      <c r="C164" s="13"/>
      <c r="D164" s="14"/>
      <c r="E164" s="41"/>
      <c r="F164" s="42"/>
      <c r="G164" s="43">
        <f t="shared" si="4"/>
        <v>92</v>
      </c>
      <c r="H164" s="44">
        <f t="shared" si="5"/>
        <v>0</v>
      </c>
    </row>
    <row r="165" spans="1:8" x14ac:dyDescent="0.3">
      <c r="A165" s="6">
        <v>46029</v>
      </c>
      <c r="B165" s="24">
        <f>$J$12</f>
        <v>1</v>
      </c>
      <c r="C165" s="13"/>
      <c r="D165" s="14"/>
      <c r="E165" s="41"/>
      <c r="F165" s="42"/>
      <c r="G165" s="43">
        <f t="shared" si="4"/>
        <v>93</v>
      </c>
      <c r="H165" s="44">
        <f t="shared" si="5"/>
        <v>0</v>
      </c>
    </row>
    <row r="166" spans="1:8" x14ac:dyDescent="0.3">
      <c r="A166" s="6">
        <v>46030</v>
      </c>
      <c r="B166" s="24">
        <f>$J$12</f>
        <v>1</v>
      </c>
      <c r="C166" s="13"/>
      <c r="D166" s="14"/>
      <c r="E166" s="41"/>
      <c r="F166" s="42"/>
      <c r="G166" s="43">
        <f t="shared" si="4"/>
        <v>94</v>
      </c>
      <c r="H166" s="44">
        <f t="shared" si="5"/>
        <v>0</v>
      </c>
    </row>
    <row r="167" spans="1:8" x14ac:dyDescent="0.3">
      <c r="A167" s="6">
        <v>46031</v>
      </c>
      <c r="B167" s="24">
        <f>$J$12</f>
        <v>1</v>
      </c>
      <c r="C167" s="13"/>
      <c r="D167" s="14"/>
      <c r="E167" s="41"/>
      <c r="F167" s="42"/>
      <c r="G167" s="43">
        <f t="shared" si="4"/>
        <v>95</v>
      </c>
      <c r="H167" s="44">
        <f t="shared" si="5"/>
        <v>0</v>
      </c>
    </row>
    <row r="168" spans="1:8" x14ac:dyDescent="0.3">
      <c r="A168" s="6">
        <v>46032</v>
      </c>
      <c r="B168" s="22"/>
      <c r="C168" s="13"/>
      <c r="D168" s="14"/>
      <c r="E168" s="45" t="s">
        <v>62</v>
      </c>
      <c r="F168" s="42"/>
      <c r="G168" s="43">
        <f t="shared" si="4"/>
        <v>95</v>
      </c>
      <c r="H168" s="44">
        <f t="shared" si="5"/>
        <v>0</v>
      </c>
    </row>
    <row r="169" spans="1:8" ht="15" thickBot="1" x14ac:dyDescent="0.35">
      <c r="A169" s="6">
        <v>46033</v>
      </c>
      <c r="B169" s="23"/>
      <c r="C169" s="15"/>
      <c r="D169" s="16"/>
      <c r="E169" s="50">
        <f>SUM(B163:B167)</f>
        <v>5</v>
      </c>
      <c r="F169" s="47">
        <f>SUM(C163:C169)</f>
        <v>0</v>
      </c>
      <c r="G169" s="48">
        <f t="shared" si="4"/>
        <v>95</v>
      </c>
      <c r="H169" s="49">
        <f t="shared" si="5"/>
        <v>0</v>
      </c>
    </row>
    <row r="170" spans="1:8" x14ac:dyDescent="0.3">
      <c r="A170" s="6">
        <v>46034</v>
      </c>
      <c r="B170" s="25">
        <f>$J$12</f>
        <v>1</v>
      </c>
      <c r="C170" s="11"/>
      <c r="D170" s="12"/>
      <c r="E170" s="37"/>
      <c r="F170" s="38"/>
      <c r="G170" s="39">
        <f t="shared" si="4"/>
        <v>96</v>
      </c>
      <c r="H170" s="40">
        <f t="shared" si="5"/>
        <v>0</v>
      </c>
    </row>
    <row r="171" spans="1:8" x14ac:dyDescent="0.3">
      <c r="A171" s="6">
        <v>46035</v>
      </c>
      <c r="B171" s="24">
        <f>$J$12</f>
        <v>1</v>
      </c>
      <c r="C171" s="13"/>
      <c r="D171" s="14"/>
      <c r="E171" s="41"/>
      <c r="F171" s="42"/>
      <c r="G171" s="43">
        <f t="shared" si="4"/>
        <v>97</v>
      </c>
      <c r="H171" s="44">
        <f t="shared" si="5"/>
        <v>0</v>
      </c>
    </row>
    <row r="172" spans="1:8" x14ac:dyDescent="0.3">
      <c r="A172" s="6">
        <v>46036</v>
      </c>
      <c r="B172" s="24">
        <f>$J$12</f>
        <v>1</v>
      </c>
      <c r="C172" s="13"/>
      <c r="D172" s="14"/>
      <c r="E172" s="41"/>
      <c r="F172" s="42"/>
      <c r="G172" s="43">
        <f t="shared" si="4"/>
        <v>98</v>
      </c>
      <c r="H172" s="44">
        <f t="shared" si="5"/>
        <v>0</v>
      </c>
    </row>
    <row r="173" spans="1:8" x14ac:dyDescent="0.3">
      <c r="A173" s="6">
        <v>46037</v>
      </c>
      <c r="B173" s="24">
        <f>$J$12</f>
        <v>1</v>
      </c>
      <c r="C173" s="13"/>
      <c r="D173" s="14"/>
      <c r="E173" s="41"/>
      <c r="F173" s="42"/>
      <c r="G173" s="43">
        <f t="shared" si="4"/>
        <v>99</v>
      </c>
      <c r="H173" s="44">
        <f t="shared" si="5"/>
        <v>0</v>
      </c>
    </row>
    <row r="174" spans="1:8" x14ac:dyDescent="0.3">
      <c r="A174" s="6">
        <v>46038</v>
      </c>
      <c r="B174" s="24">
        <f>$J$12</f>
        <v>1</v>
      </c>
      <c r="C174" s="13"/>
      <c r="D174" s="14"/>
      <c r="E174" s="41"/>
      <c r="F174" s="42"/>
      <c r="G174" s="43">
        <f t="shared" si="4"/>
        <v>100</v>
      </c>
      <c r="H174" s="44">
        <f t="shared" si="5"/>
        <v>0</v>
      </c>
    </row>
    <row r="175" spans="1:8" x14ac:dyDescent="0.3">
      <c r="A175" s="6">
        <v>46039</v>
      </c>
      <c r="B175" s="22"/>
      <c r="C175" s="13"/>
      <c r="D175" s="14"/>
      <c r="E175" s="45" t="s">
        <v>63</v>
      </c>
      <c r="F175" s="42"/>
      <c r="G175" s="43">
        <f t="shared" si="4"/>
        <v>100</v>
      </c>
      <c r="H175" s="44">
        <f t="shared" si="5"/>
        <v>0</v>
      </c>
    </row>
    <row r="176" spans="1:8" ht="15" thickBot="1" x14ac:dyDescent="0.35">
      <c r="A176" s="6">
        <v>46040</v>
      </c>
      <c r="B176" s="23"/>
      <c r="C176" s="15"/>
      <c r="D176" s="16"/>
      <c r="E176" s="50">
        <f>SUM(B170:B174)</f>
        <v>5</v>
      </c>
      <c r="F176" s="47">
        <f>SUM(C170:C176)</f>
        <v>0</v>
      </c>
      <c r="G176" s="48">
        <f t="shared" si="4"/>
        <v>100</v>
      </c>
      <c r="H176" s="49">
        <f t="shared" si="5"/>
        <v>0</v>
      </c>
    </row>
    <row r="177" spans="1:8" x14ac:dyDescent="0.3">
      <c r="A177" s="6">
        <v>46041</v>
      </c>
      <c r="B177" s="25">
        <f>$J$12</f>
        <v>1</v>
      </c>
      <c r="C177" s="11"/>
      <c r="D177" s="12"/>
      <c r="E177" s="37"/>
      <c r="F177" s="38"/>
      <c r="G177" s="39">
        <f t="shared" si="4"/>
        <v>101</v>
      </c>
      <c r="H177" s="40">
        <f t="shared" si="5"/>
        <v>0</v>
      </c>
    </row>
    <row r="178" spans="1:8" x14ac:dyDescent="0.3">
      <c r="A178" s="6">
        <v>46042</v>
      </c>
      <c r="B178" s="24">
        <f>$J$12</f>
        <v>1</v>
      </c>
      <c r="C178" s="13"/>
      <c r="D178" s="14"/>
      <c r="E178" s="41"/>
      <c r="F178" s="42"/>
      <c r="G178" s="43">
        <f t="shared" si="4"/>
        <v>102</v>
      </c>
      <c r="H178" s="44">
        <f t="shared" si="5"/>
        <v>0</v>
      </c>
    </row>
    <row r="179" spans="1:8" x14ac:dyDescent="0.3">
      <c r="A179" s="6">
        <v>46043</v>
      </c>
      <c r="B179" s="24">
        <f>$J$12</f>
        <v>1</v>
      </c>
      <c r="C179" s="13"/>
      <c r="D179" s="14"/>
      <c r="E179" s="41"/>
      <c r="F179" s="42"/>
      <c r="G179" s="43">
        <f t="shared" si="4"/>
        <v>103</v>
      </c>
      <c r="H179" s="44">
        <f t="shared" si="5"/>
        <v>0</v>
      </c>
    </row>
    <row r="180" spans="1:8" x14ac:dyDescent="0.3">
      <c r="A180" s="6">
        <v>46044</v>
      </c>
      <c r="B180" s="24">
        <f>$J$12</f>
        <v>1</v>
      </c>
      <c r="C180" s="13"/>
      <c r="D180" s="14"/>
      <c r="E180" s="41"/>
      <c r="F180" s="42"/>
      <c r="G180" s="43">
        <f t="shared" si="4"/>
        <v>104</v>
      </c>
      <c r="H180" s="44">
        <f t="shared" si="5"/>
        <v>0</v>
      </c>
    </row>
    <row r="181" spans="1:8" x14ac:dyDescent="0.3">
      <c r="A181" s="6">
        <v>46045</v>
      </c>
      <c r="B181" s="24">
        <f>$J$12</f>
        <v>1</v>
      </c>
      <c r="C181" s="13"/>
      <c r="D181" s="14"/>
      <c r="E181" s="41"/>
      <c r="F181" s="42"/>
      <c r="G181" s="43">
        <f t="shared" si="4"/>
        <v>105</v>
      </c>
      <c r="H181" s="44">
        <f t="shared" si="5"/>
        <v>0</v>
      </c>
    </row>
    <row r="182" spans="1:8" x14ac:dyDescent="0.3">
      <c r="A182" s="6">
        <v>46046</v>
      </c>
      <c r="B182" s="22"/>
      <c r="C182" s="13"/>
      <c r="D182" s="14"/>
      <c r="E182" s="45" t="s">
        <v>64</v>
      </c>
      <c r="F182" s="42"/>
      <c r="G182" s="43">
        <f t="shared" si="4"/>
        <v>105</v>
      </c>
      <c r="H182" s="44">
        <f t="shared" si="5"/>
        <v>0</v>
      </c>
    </row>
    <row r="183" spans="1:8" ht="15" thickBot="1" x14ac:dyDescent="0.35">
      <c r="A183" s="6">
        <v>46047</v>
      </c>
      <c r="B183" s="23"/>
      <c r="C183" s="15"/>
      <c r="D183" s="16"/>
      <c r="E183" s="50">
        <f>SUM(B177:B181)</f>
        <v>5</v>
      </c>
      <c r="F183" s="47">
        <f>SUM(C177:C183)</f>
        <v>0</v>
      </c>
      <c r="G183" s="54">
        <f t="shared" si="4"/>
        <v>105</v>
      </c>
      <c r="H183" s="49">
        <f t="shared" si="5"/>
        <v>0</v>
      </c>
    </row>
    <row r="184" spans="1:8" x14ac:dyDescent="0.3">
      <c r="A184" s="6">
        <v>46048</v>
      </c>
      <c r="B184" s="25">
        <f>$J$12</f>
        <v>1</v>
      </c>
      <c r="C184" s="11"/>
      <c r="D184" s="12"/>
      <c r="E184" s="37"/>
      <c r="F184" s="38"/>
      <c r="G184" s="39">
        <f t="shared" si="4"/>
        <v>106</v>
      </c>
      <c r="H184" s="40">
        <f t="shared" si="5"/>
        <v>0</v>
      </c>
    </row>
    <row r="185" spans="1:8" x14ac:dyDescent="0.3">
      <c r="A185" s="6">
        <v>46049</v>
      </c>
      <c r="B185" s="24">
        <f>$J$12</f>
        <v>1</v>
      </c>
      <c r="C185" s="13"/>
      <c r="D185" s="14"/>
      <c r="E185" s="41"/>
      <c r="F185" s="42"/>
      <c r="G185" s="43">
        <f t="shared" si="4"/>
        <v>107</v>
      </c>
      <c r="H185" s="44">
        <f t="shared" si="5"/>
        <v>0</v>
      </c>
    </row>
    <row r="186" spans="1:8" x14ac:dyDescent="0.3">
      <c r="A186" s="6">
        <v>46050</v>
      </c>
      <c r="B186" s="24">
        <f>$J$12</f>
        <v>1</v>
      </c>
      <c r="C186" s="13"/>
      <c r="D186" s="14"/>
      <c r="E186" s="41"/>
      <c r="F186" s="42"/>
      <c r="G186" s="43">
        <f t="shared" si="4"/>
        <v>108</v>
      </c>
      <c r="H186" s="44">
        <f t="shared" si="5"/>
        <v>0</v>
      </c>
    </row>
    <row r="187" spans="1:8" x14ac:dyDescent="0.3">
      <c r="A187" s="6">
        <v>46051</v>
      </c>
      <c r="B187" s="24">
        <f>$J$12</f>
        <v>1</v>
      </c>
      <c r="C187" s="13"/>
      <c r="D187" s="14"/>
      <c r="E187" s="41"/>
      <c r="F187" s="42"/>
      <c r="G187" s="43">
        <f t="shared" si="4"/>
        <v>109</v>
      </c>
      <c r="H187" s="44">
        <f t="shared" si="5"/>
        <v>0</v>
      </c>
    </row>
    <row r="188" spans="1:8" x14ac:dyDescent="0.3">
      <c r="A188" s="6">
        <v>46052</v>
      </c>
      <c r="B188" s="24">
        <f>$J$12</f>
        <v>1</v>
      </c>
      <c r="C188" s="13"/>
      <c r="D188" s="14"/>
      <c r="E188" s="41"/>
      <c r="F188" s="42"/>
      <c r="G188" s="43">
        <f t="shared" si="4"/>
        <v>110</v>
      </c>
      <c r="H188" s="44">
        <f t="shared" si="5"/>
        <v>0</v>
      </c>
    </row>
    <row r="189" spans="1:8" x14ac:dyDescent="0.3">
      <c r="A189" s="6">
        <v>46053</v>
      </c>
      <c r="B189" s="22"/>
      <c r="C189" s="13"/>
      <c r="D189" s="14"/>
      <c r="E189" s="45" t="s">
        <v>65</v>
      </c>
      <c r="F189" s="42"/>
      <c r="G189" s="43">
        <f t="shared" si="4"/>
        <v>110</v>
      </c>
      <c r="H189" s="44">
        <f t="shared" si="5"/>
        <v>0</v>
      </c>
    </row>
    <row r="190" spans="1:8" ht="15" thickBot="1" x14ac:dyDescent="0.35">
      <c r="A190" s="6">
        <v>46054</v>
      </c>
      <c r="B190" s="23"/>
      <c r="C190" s="15"/>
      <c r="D190" s="16"/>
      <c r="E190" s="50">
        <f>SUM(B184:B188)</f>
        <v>5</v>
      </c>
      <c r="F190" s="47">
        <f>SUM(C184:C190)</f>
        <v>0</v>
      </c>
      <c r="G190" s="48">
        <f t="shared" si="4"/>
        <v>110</v>
      </c>
      <c r="H190" s="49">
        <f t="shared" si="5"/>
        <v>0</v>
      </c>
    </row>
    <row r="191" spans="1:8" x14ac:dyDescent="0.3">
      <c r="A191" s="6">
        <v>46055</v>
      </c>
      <c r="B191" s="25">
        <f>$J$12</f>
        <v>1</v>
      </c>
      <c r="C191" s="11"/>
      <c r="D191" s="12"/>
      <c r="E191" s="37"/>
      <c r="F191" s="38"/>
      <c r="G191" s="39">
        <f t="shared" si="4"/>
        <v>111</v>
      </c>
      <c r="H191" s="40">
        <f t="shared" si="5"/>
        <v>0</v>
      </c>
    </row>
    <row r="192" spans="1:8" x14ac:dyDescent="0.3">
      <c r="A192" s="6">
        <v>46056</v>
      </c>
      <c r="B192" s="24">
        <f>$J$12</f>
        <v>1</v>
      </c>
      <c r="C192" s="13"/>
      <c r="D192" s="14"/>
      <c r="E192" s="41"/>
      <c r="F192" s="42"/>
      <c r="G192" s="43">
        <f t="shared" si="4"/>
        <v>112</v>
      </c>
      <c r="H192" s="44">
        <f t="shared" si="5"/>
        <v>0</v>
      </c>
    </row>
    <row r="193" spans="1:8" x14ac:dyDescent="0.3">
      <c r="A193" s="6">
        <v>46057</v>
      </c>
      <c r="B193" s="24">
        <f>$J$12</f>
        <v>1</v>
      </c>
      <c r="C193" s="13"/>
      <c r="D193" s="14"/>
      <c r="E193" s="41"/>
      <c r="F193" s="42"/>
      <c r="G193" s="43">
        <f t="shared" si="4"/>
        <v>113</v>
      </c>
      <c r="H193" s="44">
        <f t="shared" si="5"/>
        <v>0</v>
      </c>
    </row>
    <row r="194" spans="1:8" x14ac:dyDescent="0.3">
      <c r="A194" s="6">
        <v>46058</v>
      </c>
      <c r="B194" s="24">
        <f>$J$12</f>
        <v>1</v>
      </c>
      <c r="C194" s="13"/>
      <c r="D194" s="14"/>
      <c r="E194" s="41"/>
      <c r="F194" s="42"/>
      <c r="G194" s="43">
        <f t="shared" si="4"/>
        <v>114</v>
      </c>
      <c r="H194" s="44">
        <f t="shared" si="5"/>
        <v>0</v>
      </c>
    </row>
    <row r="195" spans="1:8" x14ac:dyDescent="0.3">
      <c r="A195" s="6">
        <v>46059</v>
      </c>
      <c r="B195" s="24">
        <f>$J$12</f>
        <v>1</v>
      </c>
      <c r="C195" s="13"/>
      <c r="D195" s="14"/>
      <c r="E195" s="41"/>
      <c r="F195" s="42"/>
      <c r="G195" s="43">
        <f t="shared" si="4"/>
        <v>115</v>
      </c>
      <c r="H195" s="44">
        <f t="shared" si="5"/>
        <v>0</v>
      </c>
    </row>
    <row r="196" spans="1:8" x14ac:dyDescent="0.3">
      <c r="A196" s="6">
        <v>46060</v>
      </c>
      <c r="B196" s="22"/>
      <c r="C196" s="13"/>
      <c r="D196" s="14"/>
      <c r="E196" s="45" t="s">
        <v>66</v>
      </c>
      <c r="F196" s="42"/>
      <c r="G196" s="43">
        <f t="shared" ref="G196:G260" si="6">G195+B196</f>
        <v>115</v>
      </c>
      <c r="H196" s="44">
        <f t="shared" ref="H196:H259" si="7">H195+C196</f>
        <v>0</v>
      </c>
    </row>
    <row r="197" spans="1:8" ht="15" thickBot="1" x14ac:dyDescent="0.35">
      <c r="A197" s="6">
        <v>46061</v>
      </c>
      <c r="B197" s="23"/>
      <c r="C197" s="15"/>
      <c r="D197" s="16"/>
      <c r="E197" s="50">
        <f>SUM(B191:B195)</f>
        <v>5</v>
      </c>
      <c r="F197" s="47">
        <f>SUM(C191:C197)</f>
        <v>0</v>
      </c>
      <c r="G197" s="48">
        <f t="shared" si="6"/>
        <v>115</v>
      </c>
      <c r="H197" s="49">
        <f t="shared" si="7"/>
        <v>0</v>
      </c>
    </row>
    <row r="198" spans="1:8" x14ac:dyDescent="0.3">
      <c r="A198" s="6">
        <v>46062</v>
      </c>
      <c r="B198" s="26" t="s">
        <v>46</v>
      </c>
      <c r="C198" s="11"/>
      <c r="D198" s="12"/>
      <c r="E198" s="37"/>
      <c r="F198" s="38"/>
      <c r="G198" s="39">
        <f>G197</f>
        <v>115</v>
      </c>
      <c r="H198" s="40">
        <f t="shared" si="7"/>
        <v>0</v>
      </c>
    </row>
    <row r="199" spans="1:8" x14ac:dyDescent="0.3">
      <c r="A199" s="6">
        <v>46063</v>
      </c>
      <c r="B199" s="27" t="s">
        <v>47</v>
      </c>
      <c r="C199" s="13"/>
      <c r="D199" s="14"/>
      <c r="E199" s="41"/>
      <c r="F199" s="42"/>
      <c r="G199" s="43">
        <f>G198</f>
        <v>115</v>
      </c>
      <c r="H199" s="44">
        <f t="shared" si="7"/>
        <v>0</v>
      </c>
    </row>
    <row r="200" spans="1:8" x14ac:dyDescent="0.3">
      <c r="A200" s="6">
        <v>46064</v>
      </c>
      <c r="B200" s="27" t="s">
        <v>48</v>
      </c>
      <c r="C200" s="13"/>
      <c r="D200" s="14"/>
      <c r="E200" s="41"/>
      <c r="F200" s="42"/>
      <c r="G200" s="43">
        <f>G199</f>
        <v>115</v>
      </c>
      <c r="H200" s="44">
        <f t="shared" si="7"/>
        <v>0</v>
      </c>
    </row>
    <row r="201" spans="1:8" x14ac:dyDescent="0.3">
      <c r="A201" s="6">
        <v>46065</v>
      </c>
      <c r="B201" s="27" t="s">
        <v>49</v>
      </c>
      <c r="C201" s="13"/>
      <c r="D201" s="14"/>
      <c r="E201" s="41"/>
      <c r="F201" s="42"/>
      <c r="G201" s="43">
        <f>G200</f>
        <v>115</v>
      </c>
      <c r="H201" s="44">
        <f t="shared" si="7"/>
        <v>0</v>
      </c>
    </row>
    <row r="202" spans="1:8" x14ac:dyDescent="0.3">
      <c r="A202" s="6">
        <v>46066</v>
      </c>
      <c r="B202" s="27" t="s">
        <v>47</v>
      </c>
      <c r="C202" s="13"/>
      <c r="D202" s="14"/>
      <c r="E202" s="41"/>
      <c r="F202" s="42"/>
      <c r="G202" s="43">
        <f>G201</f>
        <v>115</v>
      </c>
      <c r="H202" s="44">
        <f t="shared" si="7"/>
        <v>0</v>
      </c>
    </row>
    <row r="203" spans="1:8" x14ac:dyDescent="0.3">
      <c r="A203" s="6">
        <v>46067</v>
      </c>
      <c r="B203" s="22"/>
      <c r="C203" s="13"/>
      <c r="D203" s="14"/>
      <c r="E203" s="45" t="s">
        <v>67</v>
      </c>
      <c r="F203" s="42"/>
      <c r="G203" s="43">
        <f>G202+B203</f>
        <v>115</v>
      </c>
      <c r="H203" s="44">
        <f t="shared" si="7"/>
        <v>0</v>
      </c>
    </row>
    <row r="204" spans="1:8" ht="15" thickBot="1" x14ac:dyDescent="0.35">
      <c r="A204" s="6">
        <v>46068</v>
      </c>
      <c r="B204" s="23"/>
      <c r="C204" s="15"/>
      <c r="D204" s="16"/>
      <c r="E204" s="50">
        <f>SUM(B198:B202)</f>
        <v>0</v>
      </c>
      <c r="F204" s="47">
        <f>SUM(C198:C204)</f>
        <v>0</v>
      </c>
      <c r="G204" s="48">
        <f t="shared" si="6"/>
        <v>115</v>
      </c>
      <c r="H204" s="49">
        <f t="shared" si="7"/>
        <v>0</v>
      </c>
    </row>
    <row r="205" spans="1:8" x14ac:dyDescent="0.3">
      <c r="A205" s="6">
        <v>46069</v>
      </c>
      <c r="B205" s="25">
        <f>$J$12</f>
        <v>1</v>
      </c>
      <c r="C205" s="11"/>
      <c r="D205" s="12"/>
      <c r="E205" s="37"/>
      <c r="F205" s="38"/>
      <c r="G205" s="39">
        <f t="shared" si="6"/>
        <v>116</v>
      </c>
      <c r="H205" s="40">
        <f t="shared" si="7"/>
        <v>0</v>
      </c>
    </row>
    <row r="206" spans="1:8" x14ac:dyDescent="0.3">
      <c r="A206" s="6">
        <v>46070</v>
      </c>
      <c r="B206" s="24">
        <f>$J$12</f>
        <v>1</v>
      </c>
      <c r="C206" s="13"/>
      <c r="D206" s="14"/>
      <c r="E206" s="41"/>
      <c r="F206" s="42"/>
      <c r="G206" s="43">
        <f t="shared" si="6"/>
        <v>117</v>
      </c>
      <c r="H206" s="44">
        <f t="shared" si="7"/>
        <v>0</v>
      </c>
    </row>
    <row r="207" spans="1:8" x14ac:dyDescent="0.3">
      <c r="A207" s="6">
        <v>46071</v>
      </c>
      <c r="B207" s="24">
        <f>$J$12</f>
        <v>1</v>
      </c>
      <c r="C207" s="13"/>
      <c r="D207" s="14"/>
      <c r="E207" s="41"/>
      <c r="F207" s="42"/>
      <c r="G207" s="43">
        <f t="shared" si="6"/>
        <v>118</v>
      </c>
      <c r="H207" s="44">
        <f t="shared" si="7"/>
        <v>0</v>
      </c>
    </row>
    <row r="208" spans="1:8" x14ac:dyDescent="0.3">
      <c r="A208" s="6">
        <v>46072</v>
      </c>
      <c r="B208" s="24">
        <f>$J$12</f>
        <v>1</v>
      </c>
      <c r="C208" s="13"/>
      <c r="D208" s="14"/>
      <c r="E208" s="41"/>
      <c r="F208" s="42"/>
      <c r="G208" s="43">
        <f t="shared" si="6"/>
        <v>119</v>
      </c>
      <c r="H208" s="44">
        <f t="shared" si="7"/>
        <v>0</v>
      </c>
    </row>
    <row r="209" spans="1:8" x14ac:dyDescent="0.3">
      <c r="A209" s="6">
        <v>46073</v>
      </c>
      <c r="B209" s="24">
        <f>$J$12</f>
        <v>1</v>
      </c>
      <c r="C209" s="13"/>
      <c r="D209" s="14"/>
      <c r="E209" s="41"/>
      <c r="F209" s="42"/>
      <c r="G209" s="43">
        <f t="shared" si="6"/>
        <v>120</v>
      </c>
      <c r="H209" s="44">
        <f t="shared" si="7"/>
        <v>0</v>
      </c>
    </row>
    <row r="210" spans="1:8" x14ac:dyDescent="0.3">
      <c r="A210" s="6">
        <v>46074</v>
      </c>
      <c r="B210" s="22"/>
      <c r="C210" s="13"/>
      <c r="D210" s="14"/>
      <c r="E210" s="45" t="s">
        <v>68</v>
      </c>
      <c r="F210" s="42"/>
      <c r="G210" s="43">
        <f t="shared" si="6"/>
        <v>120</v>
      </c>
      <c r="H210" s="44">
        <f t="shared" si="7"/>
        <v>0</v>
      </c>
    </row>
    <row r="211" spans="1:8" ht="15" thickBot="1" x14ac:dyDescent="0.35">
      <c r="A211" s="6">
        <v>46075</v>
      </c>
      <c r="B211" s="23"/>
      <c r="C211" s="15"/>
      <c r="D211" s="16"/>
      <c r="E211" s="50">
        <f>SUM(B205:B209)</f>
        <v>5</v>
      </c>
      <c r="F211" s="47">
        <f>SUM(C205:C211)</f>
        <v>0</v>
      </c>
      <c r="G211" s="48">
        <f t="shared" si="6"/>
        <v>120</v>
      </c>
      <c r="H211" s="49">
        <f t="shared" si="7"/>
        <v>0</v>
      </c>
    </row>
    <row r="212" spans="1:8" x14ac:dyDescent="0.3">
      <c r="A212" s="6">
        <v>46076</v>
      </c>
      <c r="B212" s="25">
        <f>$J$12</f>
        <v>1</v>
      </c>
      <c r="C212" s="11"/>
      <c r="D212" s="12"/>
      <c r="E212" s="37"/>
      <c r="F212" s="38"/>
      <c r="G212" s="39">
        <f t="shared" si="6"/>
        <v>121</v>
      </c>
      <c r="H212" s="40">
        <f t="shared" si="7"/>
        <v>0</v>
      </c>
    </row>
    <row r="213" spans="1:8" x14ac:dyDescent="0.3">
      <c r="A213" s="6">
        <v>46077</v>
      </c>
      <c r="B213" s="24">
        <f>$J$12</f>
        <v>1</v>
      </c>
      <c r="C213" s="13"/>
      <c r="D213" s="14"/>
      <c r="E213" s="41"/>
      <c r="F213" s="42"/>
      <c r="G213" s="43">
        <f t="shared" si="6"/>
        <v>122</v>
      </c>
      <c r="H213" s="44">
        <f t="shared" si="7"/>
        <v>0</v>
      </c>
    </row>
    <row r="214" spans="1:8" x14ac:dyDescent="0.3">
      <c r="A214" s="6">
        <v>46078</v>
      </c>
      <c r="B214" s="24">
        <f>$J$12</f>
        <v>1</v>
      </c>
      <c r="C214" s="13"/>
      <c r="D214" s="14"/>
      <c r="E214" s="41"/>
      <c r="F214" s="42"/>
      <c r="G214" s="43">
        <f t="shared" si="6"/>
        <v>123</v>
      </c>
      <c r="H214" s="44">
        <f t="shared" si="7"/>
        <v>0</v>
      </c>
    </row>
    <row r="215" spans="1:8" x14ac:dyDescent="0.3">
      <c r="A215" s="6">
        <v>46079</v>
      </c>
      <c r="B215" s="24">
        <f>$J$12</f>
        <v>1</v>
      </c>
      <c r="C215" s="13"/>
      <c r="D215" s="14"/>
      <c r="E215" s="41"/>
      <c r="F215" s="42"/>
      <c r="G215" s="43">
        <f t="shared" si="6"/>
        <v>124</v>
      </c>
      <c r="H215" s="44">
        <f t="shared" si="7"/>
        <v>0</v>
      </c>
    </row>
    <row r="216" spans="1:8" x14ac:dyDescent="0.3">
      <c r="A216" s="6">
        <v>46080</v>
      </c>
      <c r="B216" s="24">
        <f>$J$12</f>
        <v>1</v>
      </c>
      <c r="C216" s="13"/>
      <c r="D216" s="14"/>
      <c r="E216" s="41"/>
      <c r="F216" s="42"/>
      <c r="G216" s="43">
        <f t="shared" si="6"/>
        <v>125</v>
      </c>
      <c r="H216" s="44">
        <f t="shared" si="7"/>
        <v>0</v>
      </c>
    </row>
    <row r="217" spans="1:8" x14ac:dyDescent="0.3">
      <c r="A217" s="6">
        <v>46081</v>
      </c>
      <c r="B217" s="22"/>
      <c r="C217" s="13"/>
      <c r="D217" s="14"/>
      <c r="E217" s="45" t="s">
        <v>69</v>
      </c>
      <c r="F217" s="42"/>
      <c r="G217" s="43">
        <f t="shared" si="6"/>
        <v>125</v>
      </c>
      <c r="H217" s="44">
        <f t="shared" si="7"/>
        <v>0</v>
      </c>
    </row>
    <row r="218" spans="1:8" ht="15" thickBot="1" x14ac:dyDescent="0.35">
      <c r="A218" s="6">
        <v>46082</v>
      </c>
      <c r="B218" s="23"/>
      <c r="C218" s="15"/>
      <c r="D218" s="16"/>
      <c r="E218" s="50">
        <f>SUM(B212:B216)</f>
        <v>5</v>
      </c>
      <c r="F218" s="47">
        <f>SUM(C212:C218)</f>
        <v>0</v>
      </c>
      <c r="G218" s="48">
        <f t="shared" si="6"/>
        <v>125</v>
      </c>
      <c r="H218" s="53">
        <f t="shared" si="7"/>
        <v>0</v>
      </c>
    </row>
    <row r="219" spans="1:8" x14ac:dyDescent="0.3">
      <c r="A219" s="6">
        <v>46083</v>
      </c>
      <c r="B219" s="25">
        <f>$J$12</f>
        <v>1</v>
      </c>
      <c r="C219" s="11"/>
      <c r="D219" s="12"/>
      <c r="E219" s="37"/>
      <c r="F219" s="38"/>
      <c r="G219" s="39">
        <f t="shared" si="6"/>
        <v>126</v>
      </c>
      <c r="H219" s="40">
        <f t="shared" si="7"/>
        <v>0</v>
      </c>
    </row>
    <row r="220" spans="1:8" x14ac:dyDescent="0.3">
      <c r="A220" s="6">
        <v>46084</v>
      </c>
      <c r="B220" s="24">
        <f>$J$12</f>
        <v>1</v>
      </c>
      <c r="C220" s="13"/>
      <c r="D220" s="14"/>
      <c r="E220" s="41"/>
      <c r="F220" s="42"/>
      <c r="G220" s="43">
        <f t="shared" si="6"/>
        <v>127</v>
      </c>
      <c r="H220" s="44">
        <f t="shared" si="7"/>
        <v>0</v>
      </c>
    </row>
    <row r="221" spans="1:8" x14ac:dyDescent="0.3">
      <c r="A221" s="6">
        <v>46085</v>
      </c>
      <c r="B221" s="24">
        <f>$J$12</f>
        <v>1</v>
      </c>
      <c r="C221" s="13"/>
      <c r="D221" s="14"/>
      <c r="E221" s="41"/>
      <c r="F221" s="42"/>
      <c r="G221" s="43">
        <f t="shared" si="6"/>
        <v>128</v>
      </c>
      <c r="H221" s="44">
        <f t="shared" si="7"/>
        <v>0</v>
      </c>
    </row>
    <row r="222" spans="1:8" x14ac:dyDescent="0.3">
      <c r="A222" s="6">
        <v>46086</v>
      </c>
      <c r="B222" s="24">
        <f>$J$12</f>
        <v>1</v>
      </c>
      <c r="C222" s="13"/>
      <c r="D222" s="14"/>
      <c r="E222" s="41"/>
      <c r="F222" s="42"/>
      <c r="G222" s="43">
        <f t="shared" si="6"/>
        <v>129</v>
      </c>
      <c r="H222" s="44">
        <f t="shared" si="7"/>
        <v>0</v>
      </c>
    </row>
    <row r="223" spans="1:8" x14ac:dyDescent="0.3">
      <c r="A223" s="6">
        <v>46087</v>
      </c>
      <c r="B223" s="24">
        <f>$J$12</f>
        <v>1</v>
      </c>
      <c r="C223" s="13"/>
      <c r="D223" s="14"/>
      <c r="E223" s="41"/>
      <c r="F223" s="42"/>
      <c r="G223" s="43">
        <f t="shared" si="6"/>
        <v>130</v>
      </c>
      <c r="H223" s="44">
        <f t="shared" si="7"/>
        <v>0</v>
      </c>
    </row>
    <row r="224" spans="1:8" x14ac:dyDescent="0.3">
      <c r="A224" s="6">
        <v>46088</v>
      </c>
      <c r="B224" s="22"/>
      <c r="C224" s="13"/>
      <c r="D224" s="14"/>
      <c r="E224" s="45" t="s">
        <v>70</v>
      </c>
      <c r="F224" s="42"/>
      <c r="G224" s="43">
        <f t="shared" si="6"/>
        <v>130</v>
      </c>
      <c r="H224" s="44">
        <f t="shared" si="7"/>
        <v>0</v>
      </c>
    </row>
    <row r="225" spans="1:8" ht="15" thickBot="1" x14ac:dyDescent="0.35">
      <c r="A225" s="6">
        <v>46089</v>
      </c>
      <c r="B225" s="23"/>
      <c r="C225" s="15"/>
      <c r="D225" s="16"/>
      <c r="E225" s="50">
        <f>SUM(B219:B223)</f>
        <v>5</v>
      </c>
      <c r="F225" s="47">
        <f>SUM(C219:C225)</f>
        <v>0</v>
      </c>
      <c r="G225" s="48">
        <f t="shared" si="6"/>
        <v>130</v>
      </c>
      <c r="H225" s="49">
        <f t="shared" si="7"/>
        <v>0</v>
      </c>
    </row>
    <row r="226" spans="1:8" x14ac:dyDescent="0.3">
      <c r="A226" s="6">
        <v>46090</v>
      </c>
      <c r="B226" s="25">
        <f>$J$12</f>
        <v>1</v>
      </c>
      <c r="C226" s="11"/>
      <c r="D226" s="12"/>
      <c r="E226" s="37"/>
      <c r="F226" s="38"/>
      <c r="G226" s="39">
        <f t="shared" si="6"/>
        <v>131</v>
      </c>
      <c r="H226" s="40">
        <f t="shared" si="7"/>
        <v>0</v>
      </c>
    </row>
    <row r="227" spans="1:8" x14ac:dyDescent="0.3">
      <c r="A227" s="6">
        <v>46091</v>
      </c>
      <c r="B227" s="24">
        <f>$J$12</f>
        <v>1</v>
      </c>
      <c r="C227" s="13"/>
      <c r="D227" s="14"/>
      <c r="E227" s="41"/>
      <c r="F227" s="42"/>
      <c r="G227" s="43">
        <f t="shared" si="6"/>
        <v>132</v>
      </c>
      <c r="H227" s="44">
        <f t="shared" si="7"/>
        <v>0</v>
      </c>
    </row>
    <row r="228" spans="1:8" x14ac:dyDescent="0.3">
      <c r="A228" s="6">
        <v>46092</v>
      </c>
      <c r="B228" s="24">
        <f>$J$12</f>
        <v>1</v>
      </c>
      <c r="C228" s="13"/>
      <c r="D228" s="14"/>
      <c r="E228" s="41"/>
      <c r="F228" s="42"/>
      <c r="G228" s="43">
        <f t="shared" si="6"/>
        <v>133</v>
      </c>
      <c r="H228" s="44">
        <f t="shared" si="7"/>
        <v>0</v>
      </c>
    </row>
    <row r="229" spans="1:8" x14ac:dyDescent="0.3">
      <c r="A229" s="6">
        <v>46093</v>
      </c>
      <c r="B229" s="24">
        <f>$J$12</f>
        <v>1</v>
      </c>
      <c r="C229" s="13"/>
      <c r="D229" s="14"/>
      <c r="E229" s="41"/>
      <c r="F229" s="42"/>
      <c r="G229" s="43">
        <f t="shared" si="6"/>
        <v>134</v>
      </c>
      <c r="H229" s="44">
        <f t="shared" si="7"/>
        <v>0</v>
      </c>
    </row>
    <row r="230" spans="1:8" x14ac:dyDescent="0.3">
      <c r="A230" s="6">
        <v>46094</v>
      </c>
      <c r="B230" s="24">
        <f>$J$12</f>
        <v>1</v>
      </c>
      <c r="C230" s="13"/>
      <c r="D230" s="14"/>
      <c r="E230" s="41"/>
      <c r="F230" s="42"/>
      <c r="G230" s="43">
        <f t="shared" si="6"/>
        <v>135</v>
      </c>
      <c r="H230" s="44">
        <f t="shared" si="7"/>
        <v>0</v>
      </c>
    </row>
    <row r="231" spans="1:8" x14ac:dyDescent="0.3">
      <c r="A231" s="6">
        <v>46095</v>
      </c>
      <c r="B231" s="22"/>
      <c r="C231" s="13"/>
      <c r="D231" s="14"/>
      <c r="E231" s="45" t="s">
        <v>71</v>
      </c>
      <c r="F231" s="42"/>
      <c r="G231" s="43">
        <f t="shared" si="6"/>
        <v>135</v>
      </c>
      <c r="H231" s="44">
        <f t="shared" si="7"/>
        <v>0</v>
      </c>
    </row>
    <row r="232" spans="1:8" ht="15" thickBot="1" x14ac:dyDescent="0.35">
      <c r="A232" s="6">
        <v>46096</v>
      </c>
      <c r="B232" s="23"/>
      <c r="C232" s="15"/>
      <c r="D232" s="16"/>
      <c r="E232" s="50">
        <f>SUM(B226:B230)</f>
        <v>5</v>
      </c>
      <c r="F232" s="47">
        <f>SUM(C226:C232)</f>
        <v>0</v>
      </c>
      <c r="G232" s="48">
        <f t="shared" si="6"/>
        <v>135</v>
      </c>
      <c r="H232" s="49">
        <f t="shared" si="7"/>
        <v>0</v>
      </c>
    </row>
    <row r="233" spans="1:8" x14ac:dyDescent="0.3">
      <c r="A233" s="6">
        <v>46097</v>
      </c>
      <c r="B233" s="25">
        <f>$J$12</f>
        <v>1</v>
      </c>
      <c r="C233" s="11"/>
      <c r="D233" s="12"/>
      <c r="E233" s="37"/>
      <c r="F233" s="38"/>
      <c r="G233" s="39">
        <f t="shared" si="6"/>
        <v>136</v>
      </c>
      <c r="H233" s="40">
        <f t="shared" si="7"/>
        <v>0</v>
      </c>
    </row>
    <row r="234" spans="1:8" x14ac:dyDescent="0.3">
      <c r="A234" s="6">
        <v>46098</v>
      </c>
      <c r="B234" s="24">
        <f>$J$12</f>
        <v>1</v>
      </c>
      <c r="C234" s="13"/>
      <c r="D234" s="14"/>
      <c r="E234" s="41"/>
      <c r="F234" s="42"/>
      <c r="G234" s="43">
        <f t="shared" si="6"/>
        <v>137</v>
      </c>
      <c r="H234" s="44">
        <f t="shared" si="7"/>
        <v>0</v>
      </c>
    </row>
    <row r="235" spans="1:8" x14ac:dyDescent="0.3">
      <c r="A235" s="6">
        <v>46099</v>
      </c>
      <c r="B235" s="24">
        <f>$J$12</f>
        <v>1</v>
      </c>
      <c r="C235" s="13"/>
      <c r="D235" s="14"/>
      <c r="E235" s="41"/>
      <c r="F235" s="42"/>
      <c r="G235" s="43">
        <f t="shared" si="6"/>
        <v>138</v>
      </c>
      <c r="H235" s="44">
        <f t="shared" si="7"/>
        <v>0</v>
      </c>
    </row>
    <row r="236" spans="1:8" x14ac:dyDescent="0.3">
      <c r="A236" s="6">
        <v>46100</v>
      </c>
      <c r="B236" s="24">
        <f>$J$12</f>
        <v>1</v>
      </c>
      <c r="C236" s="13"/>
      <c r="D236" s="14"/>
      <c r="E236" s="41"/>
      <c r="F236" s="42"/>
      <c r="G236" s="43">
        <f t="shared" si="6"/>
        <v>139</v>
      </c>
      <c r="H236" s="44">
        <f t="shared" si="7"/>
        <v>0</v>
      </c>
    </row>
    <row r="237" spans="1:8" x14ac:dyDescent="0.3">
      <c r="A237" s="6">
        <v>46101</v>
      </c>
      <c r="B237" s="24">
        <f>$J$12</f>
        <v>1</v>
      </c>
      <c r="C237" s="13"/>
      <c r="D237" s="14"/>
      <c r="E237" s="41"/>
      <c r="F237" s="42"/>
      <c r="G237" s="43">
        <f t="shared" si="6"/>
        <v>140</v>
      </c>
      <c r="H237" s="44">
        <f t="shared" si="7"/>
        <v>0</v>
      </c>
    </row>
    <row r="238" spans="1:8" x14ac:dyDescent="0.3">
      <c r="A238" s="6">
        <v>46102</v>
      </c>
      <c r="B238" s="22"/>
      <c r="C238" s="13"/>
      <c r="D238" s="14"/>
      <c r="E238" s="45" t="s">
        <v>72</v>
      </c>
      <c r="F238" s="42"/>
      <c r="G238" s="43">
        <f t="shared" si="6"/>
        <v>140</v>
      </c>
      <c r="H238" s="44">
        <f t="shared" si="7"/>
        <v>0</v>
      </c>
    </row>
    <row r="239" spans="1:8" ht="15" thickBot="1" x14ac:dyDescent="0.35">
      <c r="A239" s="6">
        <v>46103</v>
      </c>
      <c r="B239" s="29"/>
      <c r="C239" s="15"/>
      <c r="D239" s="16"/>
      <c r="E239" s="50">
        <f>SUM(B233:B237)</f>
        <v>5</v>
      </c>
      <c r="F239" s="47">
        <f>SUM(C233:C239)</f>
        <v>0</v>
      </c>
      <c r="G239" s="48">
        <f>G238+B239</f>
        <v>140</v>
      </c>
      <c r="H239" s="49">
        <f t="shared" si="7"/>
        <v>0</v>
      </c>
    </row>
    <row r="240" spans="1:8" x14ac:dyDescent="0.3">
      <c r="A240" s="6">
        <v>46104</v>
      </c>
      <c r="B240" s="25">
        <f>$J$12</f>
        <v>1</v>
      </c>
      <c r="C240" s="11"/>
      <c r="D240" s="12"/>
      <c r="E240" s="37"/>
      <c r="F240" s="38"/>
      <c r="G240" s="39">
        <f t="shared" si="6"/>
        <v>141</v>
      </c>
      <c r="H240" s="40">
        <f t="shared" si="7"/>
        <v>0</v>
      </c>
    </row>
    <row r="241" spans="1:8" x14ac:dyDescent="0.3">
      <c r="A241" s="6">
        <v>46105</v>
      </c>
      <c r="B241" s="24">
        <f>$J$12</f>
        <v>1</v>
      </c>
      <c r="C241" s="13"/>
      <c r="D241" s="14"/>
      <c r="E241" s="41"/>
      <c r="F241" s="42"/>
      <c r="G241" s="43">
        <f t="shared" si="6"/>
        <v>142</v>
      </c>
      <c r="H241" s="44">
        <f t="shared" si="7"/>
        <v>0</v>
      </c>
    </row>
    <row r="242" spans="1:8" x14ac:dyDescent="0.3">
      <c r="A242" s="6">
        <v>46106</v>
      </c>
      <c r="B242" s="24">
        <f>$J$12</f>
        <v>1</v>
      </c>
      <c r="C242" s="13"/>
      <c r="D242" s="14"/>
      <c r="E242" s="41"/>
      <c r="F242" s="42"/>
      <c r="G242" s="43">
        <f t="shared" si="6"/>
        <v>143</v>
      </c>
      <c r="H242" s="44">
        <f t="shared" si="7"/>
        <v>0</v>
      </c>
    </row>
    <row r="243" spans="1:8" x14ac:dyDescent="0.3">
      <c r="A243" s="6">
        <v>46107</v>
      </c>
      <c r="B243" s="24">
        <f>$J$12</f>
        <v>1</v>
      </c>
      <c r="C243" s="13"/>
      <c r="D243" s="14"/>
      <c r="E243" s="41"/>
      <c r="F243" s="42"/>
      <c r="G243" s="43">
        <f t="shared" si="6"/>
        <v>144</v>
      </c>
      <c r="H243" s="44">
        <f t="shared" si="7"/>
        <v>0</v>
      </c>
    </row>
    <row r="244" spans="1:8" x14ac:dyDescent="0.3">
      <c r="A244" s="6">
        <v>46108</v>
      </c>
      <c r="B244" s="24">
        <f>$J$12</f>
        <v>1</v>
      </c>
      <c r="C244" s="13"/>
      <c r="D244" s="14"/>
      <c r="E244" s="41"/>
      <c r="F244" s="42"/>
      <c r="G244" s="43">
        <f t="shared" si="6"/>
        <v>145</v>
      </c>
      <c r="H244" s="44">
        <f t="shared" si="7"/>
        <v>0</v>
      </c>
    </row>
    <row r="245" spans="1:8" x14ac:dyDescent="0.3">
      <c r="A245" s="6">
        <v>46109</v>
      </c>
      <c r="B245" s="21"/>
      <c r="C245" s="13"/>
      <c r="D245" s="14"/>
      <c r="E245" s="45" t="s">
        <v>73</v>
      </c>
      <c r="F245" s="42"/>
      <c r="G245" s="43">
        <f t="shared" si="6"/>
        <v>145</v>
      </c>
      <c r="H245" s="44">
        <f t="shared" si="7"/>
        <v>0</v>
      </c>
    </row>
    <row r="246" spans="1:8" ht="15" thickBot="1" x14ac:dyDescent="0.35">
      <c r="A246" s="6">
        <v>46110</v>
      </c>
      <c r="B246" s="29"/>
      <c r="C246" s="15"/>
      <c r="D246" s="16"/>
      <c r="E246" s="50">
        <f>SUM(B240:B244)</f>
        <v>5</v>
      </c>
      <c r="F246" s="47">
        <f>SUM(C240:C246)</f>
        <v>0</v>
      </c>
      <c r="G246" s="48">
        <f>G245+B246</f>
        <v>145</v>
      </c>
      <c r="H246" s="53">
        <f t="shared" si="7"/>
        <v>0</v>
      </c>
    </row>
    <row r="247" spans="1:8" x14ac:dyDescent="0.3">
      <c r="A247" s="6">
        <v>46111</v>
      </c>
      <c r="B247" s="24"/>
      <c r="C247" s="11"/>
      <c r="D247" s="12"/>
      <c r="E247" s="37"/>
      <c r="F247" s="38"/>
      <c r="G247" s="39">
        <f t="shared" si="6"/>
        <v>145</v>
      </c>
      <c r="H247" s="40">
        <f t="shared" si="7"/>
        <v>0</v>
      </c>
    </row>
    <row r="248" spans="1:8" x14ac:dyDescent="0.3">
      <c r="A248" s="6">
        <v>46112</v>
      </c>
      <c r="B248" s="24"/>
      <c r="C248" s="13"/>
      <c r="D248" s="14"/>
      <c r="E248" s="41"/>
      <c r="F248" s="42"/>
      <c r="G248" s="43">
        <f t="shared" si="6"/>
        <v>145</v>
      </c>
      <c r="H248" s="44">
        <f t="shared" si="7"/>
        <v>0</v>
      </c>
    </row>
    <row r="249" spans="1:8" x14ac:dyDescent="0.3">
      <c r="A249" s="6">
        <v>46113</v>
      </c>
      <c r="B249" s="24"/>
      <c r="C249" s="13"/>
      <c r="D249" s="14"/>
      <c r="E249" s="41"/>
      <c r="F249" s="42"/>
      <c r="G249" s="43">
        <f t="shared" si="6"/>
        <v>145</v>
      </c>
      <c r="H249" s="44">
        <f t="shared" si="7"/>
        <v>0</v>
      </c>
    </row>
    <row r="250" spans="1:8" x14ac:dyDescent="0.3">
      <c r="A250" s="6">
        <v>46114</v>
      </c>
      <c r="B250" s="68" t="s">
        <v>98</v>
      </c>
      <c r="C250" s="13"/>
      <c r="D250" s="14"/>
      <c r="E250" s="41"/>
      <c r="F250" s="42"/>
      <c r="G250" s="70">
        <f>G249</f>
        <v>145</v>
      </c>
      <c r="H250" s="44">
        <f t="shared" si="7"/>
        <v>0</v>
      </c>
    </row>
    <row r="251" spans="1:8" x14ac:dyDescent="0.3">
      <c r="A251" s="6">
        <v>46115</v>
      </c>
      <c r="B251" s="68" t="s">
        <v>99</v>
      </c>
      <c r="C251" s="13"/>
      <c r="D251" s="14"/>
      <c r="E251" s="41"/>
      <c r="F251" s="42"/>
      <c r="G251" s="70">
        <f>G250</f>
        <v>145</v>
      </c>
      <c r="H251" s="44">
        <f t="shared" si="7"/>
        <v>0</v>
      </c>
    </row>
    <row r="252" spans="1:8" x14ac:dyDescent="0.3">
      <c r="A252" s="6">
        <v>46116</v>
      </c>
      <c r="B252" s="65"/>
      <c r="C252" s="13"/>
      <c r="D252" s="14"/>
      <c r="E252" s="45" t="s">
        <v>74</v>
      </c>
      <c r="F252" s="42"/>
      <c r="G252" s="43">
        <f t="shared" si="6"/>
        <v>145</v>
      </c>
      <c r="H252" s="44">
        <f t="shared" si="7"/>
        <v>0</v>
      </c>
    </row>
    <row r="253" spans="1:8" ht="15" thickBot="1" x14ac:dyDescent="0.35">
      <c r="A253" s="6">
        <v>46117</v>
      </c>
      <c r="B253" s="69" t="s">
        <v>91</v>
      </c>
      <c r="C253" s="15"/>
      <c r="D253" s="16"/>
      <c r="E253" s="50">
        <f>SUM(B247:B251)</f>
        <v>0</v>
      </c>
      <c r="F253" s="47">
        <f>SUM(C247:C253)</f>
        <v>0</v>
      </c>
      <c r="G253" s="48">
        <f>G252</f>
        <v>145</v>
      </c>
      <c r="H253" s="49">
        <f t="shared" si="7"/>
        <v>0</v>
      </c>
    </row>
    <row r="254" spans="1:8" ht="15" thickBot="1" x14ac:dyDescent="0.35">
      <c r="A254" s="6">
        <v>46118</v>
      </c>
      <c r="B254" s="68" t="s">
        <v>92</v>
      </c>
      <c r="C254" s="11"/>
      <c r="D254" s="12"/>
      <c r="E254" s="37"/>
      <c r="F254" s="38"/>
      <c r="G254" s="71">
        <f>G253</f>
        <v>145</v>
      </c>
      <c r="H254" s="40">
        <f t="shared" si="7"/>
        <v>0</v>
      </c>
    </row>
    <row r="255" spans="1:8" x14ac:dyDescent="0.3">
      <c r="A255" s="6">
        <v>46119</v>
      </c>
      <c r="B255" s="24">
        <f>$J$12</f>
        <v>1</v>
      </c>
      <c r="C255" s="13"/>
      <c r="D255" s="14"/>
      <c r="E255" s="41"/>
      <c r="F255" s="42"/>
      <c r="G255" s="43">
        <f t="shared" si="6"/>
        <v>146</v>
      </c>
      <c r="H255" s="44">
        <f t="shared" si="7"/>
        <v>0</v>
      </c>
    </row>
    <row r="256" spans="1:8" x14ac:dyDescent="0.3">
      <c r="A256" s="6">
        <v>46120</v>
      </c>
      <c r="B256" s="24">
        <f>$J$12</f>
        <v>1</v>
      </c>
      <c r="C256" s="13"/>
      <c r="D256" s="14"/>
      <c r="E256" s="41"/>
      <c r="F256" s="42"/>
      <c r="G256" s="43">
        <f t="shared" si="6"/>
        <v>147</v>
      </c>
      <c r="H256" s="44">
        <f t="shared" si="7"/>
        <v>0</v>
      </c>
    </row>
    <row r="257" spans="1:8" x14ac:dyDescent="0.3">
      <c r="A257" s="6">
        <v>46121</v>
      </c>
      <c r="B257" s="24">
        <f>$J$12</f>
        <v>1</v>
      </c>
      <c r="C257" s="13"/>
      <c r="D257" s="14"/>
      <c r="E257" s="41"/>
      <c r="F257" s="42"/>
      <c r="G257" s="43">
        <f t="shared" si="6"/>
        <v>148</v>
      </c>
      <c r="H257" s="44">
        <f t="shared" si="7"/>
        <v>0</v>
      </c>
    </row>
    <row r="258" spans="1:8" x14ac:dyDescent="0.3">
      <c r="A258" s="6">
        <v>46122</v>
      </c>
      <c r="B258" s="24">
        <f>$J$12</f>
        <v>1</v>
      </c>
      <c r="C258" s="13"/>
      <c r="D258" s="14"/>
      <c r="E258" s="41"/>
      <c r="F258" s="42"/>
      <c r="G258" s="43">
        <f t="shared" si="6"/>
        <v>149</v>
      </c>
      <c r="H258" s="44">
        <f t="shared" si="7"/>
        <v>0</v>
      </c>
    </row>
    <row r="259" spans="1:8" x14ac:dyDescent="0.3">
      <c r="A259" s="6">
        <v>46123</v>
      </c>
      <c r="B259" s="22"/>
      <c r="C259" s="13"/>
      <c r="D259" s="14"/>
      <c r="E259" s="45" t="s">
        <v>75</v>
      </c>
      <c r="F259" s="42"/>
      <c r="G259" s="43">
        <f t="shared" si="6"/>
        <v>149</v>
      </c>
      <c r="H259" s="44">
        <f t="shared" si="7"/>
        <v>0</v>
      </c>
    </row>
    <row r="260" spans="1:8" ht="15" thickBot="1" x14ac:dyDescent="0.35">
      <c r="A260" s="6">
        <v>46124</v>
      </c>
      <c r="B260" s="29"/>
      <c r="C260" s="15"/>
      <c r="D260" s="16"/>
      <c r="E260" s="50">
        <f>SUM(B254:B258)</f>
        <v>4</v>
      </c>
      <c r="F260" s="47">
        <f>SUM(C254:C260)</f>
        <v>0</v>
      </c>
      <c r="G260" s="43">
        <f t="shared" si="6"/>
        <v>149</v>
      </c>
      <c r="H260" s="49">
        <f t="shared" ref="H260:H323" si="8">H259+C260</f>
        <v>0</v>
      </c>
    </row>
    <row r="261" spans="1:8" x14ac:dyDescent="0.3">
      <c r="A261" s="6">
        <v>46125</v>
      </c>
      <c r="B261" s="24">
        <f>$J$12</f>
        <v>1</v>
      </c>
      <c r="C261" s="11"/>
      <c r="D261" s="12"/>
      <c r="E261" s="37"/>
      <c r="F261" s="38"/>
      <c r="G261" s="43">
        <f t="shared" ref="G261:G265" si="9">G260+B261</f>
        <v>150</v>
      </c>
      <c r="H261" s="40">
        <f t="shared" si="8"/>
        <v>0</v>
      </c>
    </row>
    <row r="262" spans="1:8" x14ac:dyDescent="0.3">
      <c r="A262" s="6">
        <v>46126</v>
      </c>
      <c r="B262" s="24">
        <f>$J$12</f>
        <v>1</v>
      </c>
      <c r="C262" s="13"/>
      <c r="D262" s="14"/>
      <c r="E262" s="41"/>
      <c r="F262" s="42"/>
      <c r="G262" s="43">
        <f t="shared" si="9"/>
        <v>151</v>
      </c>
      <c r="H262" s="44">
        <f t="shared" si="8"/>
        <v>0</v>
      </c>
    </row>
    <row r="263" spans="1:8" x14ac:dyDescent="0.3">
      <c r="A263" s="6">
        <v>46127</v>
      </c>
      <c r="B263" s="24">
        <f>$J$12</f>
        <v>1</v>
      </c>
      <c r="C263" s="13"/>
      <c r="D263" s="14"/>
      <c r="E263" s="41"/>
      <c r="F263" s="42"/>
      <c r="G263" s="43">
        <f t="shared" si="9"/>
        <v>152</v>
      </c>
      <c r="H263" s="44">
        <f t="shared" si="8"/>
        <v>0</v>
      </c>
    </row>
    <row r="264" spans="1:8" x14ac:dyDescent="0.3">
      <c r="A264" s="6">
        <v>46128</v>
      </c>
      <c r="B264" s="24">
        <f>$J$12</f>
        <v>1</v>
      </c>
      <c r="C264" s="13"/>
      <c r="D264" s="14"/>
      <c r="E264" s="41"/>
      <c r="F264" s="42"/>
      <c r="G264" s="43">
        <f t="shared" si="9"/>
        <v>153</v>
      </c>
      <c r="H264" s="44">
        <f t="shared" si="8"/>
        <v>0</v>
      </c>
    </row>
    <row r="265" spans="1:8" x14ac:dyDescent="0.3">
      <c r="A265" s="6">
        <v>46129</v>
      </c>
      <c r="B265" s="24">
        <f>$J$12</f>
        <v>1</v>
      </c>
      <c r="C265" s="13"/>
      <c r="D265" s="14"/>
      <c r="E265" s="41"/>
      <c r="F265" s="42"/>
      <c r="G265" s="43">
        <f t="shared" si="9"/>
        <v>154</v>
      </c>
      <c r="H265" s="44">
        <f t="shared" si="8"/>
        <v>0</v>
      </c>
    </row>
    <row r="266" spans="1:8" x14ac:dyDescent="0.3">
      <c r="A266" s="6">
        <v>46130</v>
      </c>
      <c r="B266" s="22"/>
      <c r="C266" s="13"/>
      <c r="D266" s="14"/>
      <c r="E266" s="45" t="s">
        <v>76</v>
      </c>
      <c r="F266" s="42"/>
      <c r="G266" s="43">
        <f t="shared" ref="G266:G323" si="10">G265+B266</f>
        <v>154</v>
      </c>
      <c r="H266" s="44">
        <f t="shared" si="8"/>
        <v>0</v>
      </c>
    </row>
    <row r="267" spans="1:8" ht="15" thickBot="1" x14ac:dyDescent="0.35">
      <c r="A267" s="6">
        <v>46131</v>
      </c>
      <c r="B267" s="69"/>
      <c r="C267" s="15"/>
      <c r="D267" s="16"/>
      <c r="E267" s="50">
        <f>SUM(B261:B265)</f>
        <v>5</v>
      </c>
      <c r="F267" s="47">
        <f>SUM(C261:C267)</f>
        <v>0</v>
      </c>
      <c r="G267" s="74">
        <f>G266+B267</f>
        <v>154</v>
      </c>
      <c r="H267" s="49">
        <f t="shared" si="8"/>
        <v>0</v>
      </c>
    </row>
    <row r="268" spans="1:8" x14ac:dyDescent="0.3">
      <c r="A268" s="6">
        <v>46132</v>
      </c>
      <c r="B268" s="24">
        <f>$J$12</f>
        <v>1</v>
      </c>
      <c r="C268" s="11"/>
      <c r="D268" s="12"/>
      <c r="E268" s="37"/>
      <c r="F268" s="38"/>
      <c r="G268" s="75">
        <f>G267+B268</f>
        <v>155</v>
      </c>
      <c r="H268" s="40">
        <f t="shared" si="8"/>
        <v>0</v>
      </c>
    </row>
    <row r="269" spans="1:8" x14ac:dyDescent="0.3">
      <c r="A269" s="6">
        <v>46133</v>
      </c>
      <c r="B269" s="24">
        <f>$J$12</f>
        <v>1</v>
      </c>
      <c r="C269" s="13"/>
      <c r="D269" s="14"/>
      <c r="E269" s="41"/>
      <c r="F269" s="42"/>
      <c r="G269" s="43">
        <f t="shared" si="10"/>
        <v>156</v>
      </c>
      <c r="H269" s="44">
        <f t="shared" si="8"/>
        <v>0</v>
      </c>
    </row>
    <row r="270" spans="1:8" x14ac:dyDescent="0.3">
      <c r="A270" s="6">
        <v>46134</v>
      </c>
      <c r="B270" s="24">
        <f>$J$12</f>
        <v>1</v>
      </c>
      <c r="C270" s="13"/>
      <c r="D270" s="14"/>
      <c r="E270" s="41"/>
      <c r="F270" s="42"/>
      <c r="G270" s="43">
        <f t="shared" si="10"/>
        <v>157</v>
      </c>
      <c r="H270" s="44">
        <f t="shared" si="8"/>
        <v>0</v>
      </c>
    </row>
    <row r="271" spans="1:8" x14ac:dyDescent="0.3">
      <c r="A271" s="6">
        <v>46135</v>
      </c>
      <c r="B271" s="24">
        <f>$J$12</f>
        <v>1</v>
      </c>
      <c r="C271" s="13"/>
      <c r="D271" s="14"/>
      <c r="E271" s="41"/>
      <c r="F271" s="42"/>
      <c r="G271" s="43">
        <f t="shared" si="10"/>
        <v>158</v>
      </c>
      <c r="H271" s="44">
        <f t="shared" si="8"/>
        <v>0</v>
      </c>
    </row>
    <row r="272" spans="1:8" x14ac:dyDescent="0.3">
      <c r="A272" s="6">
        <v>46136</v>
      </c>
      <c r="B272" s="24">
        <f>$J$12</f>
        <v>1</v>
      </c>
      <c r="C272" s="13"/>
      <c r="D272" s="14"/>
      <c r="E272" s="41"/>
      <c r="F272" s="42"/>
      <c r="G272" s="43">
        <f t="shared" si="10"/>
        <v>159</v>
      </c>
      <c r="H272" s="44">
        <f t="shared" si="8"/>
        <v>0</v>
      </c>
    </row>
    <row r="273" spans="1:8" x14ac:dyDescent="0.3">
      <c r="A273" s="6">
        <v>46137</v>
      </c>
      <c r="B273" s="22"/>
      <c r="C273" s="13"/>
      <c r="D273" s="14"/>
      <c r="E273" s="45" t="s">
        <v>77</v>
      </c>
      <c r="F273" s="42"/>
      <c r="G273" s="43">
        <f t="shared" si="10"/>
        <v>159</v>
      </c>
      <c r="H273" s="44">
        <f t="shared" si="8"/>
        <v>0</v>
      </c>
    </row>
    <row r="274" spans="1:8" ht="15" thickBot="1" x14ac:dyDescent="0.35">
      <c r="A274" s="6">
        <v>46138</v>
      </c>
      <c r="B274" s="23"/>
      <c r="C274" s="15"/>
      <c r="D274" s="16"/>
      <c r="E274" s="50">
        <f>SUM(B268:B272)</f>
        <v>5</v>
      </c>
      <c r="F274" s="47">
        <f>SUM(C268:C274)</f>
        <v>0</v>
      </c>
      <c r="G274" s="48">
        <f t="shared" si="10"/>
        <v>159</v>
      </c>
      <c r="H274" s="49">
        <f t="shared" si="8"/>
        <v>0</v>
      </c>
    </row>
    <row r="275" spans="1:8" x14ac:dyDescent="0.3">
      <c r="A275" s="6">
        <v>46139</v>
      </c>
      <c r="B275" s="25">
        <f>$J$12</f>
        <v>1</v>
      </c>
      <c r="C275" s="11"/>
      <c r="D275" s="12"/>
      <c r="E275" s="37"/>
      <c r="F275" s="38"/>
      <c r="G275" s="39">
        <f t="shared" si="10"/>
        <v>160</v>
      </c>
      <c r="H275" s="40">
        <f t="shared" si="8"/>
        <v>0</v>
      </c>
    </row>
    <row r="276" spans="1:8" x14ac:dyDescent="0.3">
      <c r="A276" s="6">
        <v>46140</v>
      </c>
      <c r="B276" s="24">
        <f>$J$12</f>
        <v>1</v>
      </c>
      <c r="C276" s="13"/>
      <c r="D276" s="14"/>
      <c r="E276" s="41"/>
      <c r="F276" s="42"/>
      <c r="G276" s="43">
        <f t="shared" si="10"/>
        <v>161</v>
      </c>
      <c r="H276" s="44">
        <f t="shared" si="8"/>
        <v>0</v>
      </c>
    </row>
    <row r="277" spans="1:8" x14ac:dyDescent="0.3">
      <c r="A277" s="6">
        <v>46141</v>
      </c>
      <c r="B277" s="24">
        <f>$J$12</f>
        <v>1</v>
      </c>
      <c r="C277" s="13"/>
      <c r="D277" s="14"/>
      <c r="E277" s="41"/>
      <c r="F277" s="42"/>
      <c r="G277" s="43">
        <f t="shared" si="10"/>
        <v>162</v>
      </c>
      <c r="H277" s="44">
        <f t="shared" si="8"/>
        <v>0</v>
      </c>
    </row>
    <row r="278" spans="1:8" x14ac:dyDescent="0.3">
      <c r="A278" s="6">
        <v>46142</v>
      </c>
      <c r="B278" s="24">
        <f>$J$12</f>
        <v>1</v>
      </c>
      <c r="C278" s="13"/>
      <c r="D278" s="14"/>
      <c r="E278" s="41"/>
      <c r="F278" s="42"/>
      <c r="G278" s="43">
        <f t="shared" si="10"/>
        <v>163</v>
      </c>
      <c r="H278" s="44">
        <f t="shared" si="8"/>
        <v>0</v>
      </c>
    </row>
    <row r="279" spans="1:8" x14ac:dyDescent="0.3">
      <c r="A279" s="6">
        <v>46143</v>
      </c>
      <c r="B279" s="24">
        <f>$J$12</f>
        <v>1</v>
      </c>
      <c r="C279" s="13"/>
      <c r="D279" s="14"/>
      <c r="E279" s="41"/>
      <c r="F279" s="42"/>
      <c r="G279" s="70">
        <f>G278+B279</f>
        <v>164</v>
      </c>
      <c r="H279" s="44">
        <f t="shared" si="8"/>
        <v>0</v>
      </c>
    </row>
    <row r="280" spans="1:8" x14ac:dyDescent="0.3">
      <c r="A280" s="6">
        <v>46144</v>
      </c>
      <c r="B280" s="22"/>
      <c r="C280" s="13"/>
      <c r="D280" s="14"/>
      <c r="E280" s="45" t="s">
        <v>78</v>
      </c>
      <c r="F280" s="42"/>
      <c r="G280" s="43">
        <f t="shared" si="10"/>
        <v>164</v>
      </c>
      <c r="H280" s="44">
        <f t="shared" si="8"/>
        <v>0</v>
      </c>
    </row>
    <row r="281" spans="1:8" ht="15" thickBot="1" x14ac:dyDescent="0.35">
      <c r="A281" s="6">
        <v>46145</v>
      </c>
      <c r="B281" s="23"/>
      <c r="C281" s="15"/>
      <c r="D281" s="16"/>
      <c r="E281" s="50">
        <f>SUM(B275:B279)</f>
        <v>5</v>
      </c>
      <c r="F281" s="47">
        <f>SUM(C275:C281)</f>
        <v>0</v>
      </c>
      <c r="G281" s="48">
        <f t="shared" si="10"/>
        <v>164</v>
      </c>
      <c r="H281" s="49">
        <f t="shared" si="8"/>
        <v>0</v>
      </c>
    </row>
    <row r="282" spans="1:8" x14ac:dyDescent="0.3">
      <c r="A282" s="6">
        <v>46146</v>
      </c>
      <c r="B282" s="25">
        <f>$J$12</f>
        <v>1</v>
      </c>
      <c r="C282" s="11"/>
      <c r="D282" s="12"/>
      <c r="E282" s="37"/>
      <c r="F282" s="38"/>
      <c r="G282" s="39">
        <f t="shared" si="10"/>
        <v>165</v>
      </c>
      <c r="H282" s="40">
        <f t="shared" si="8"/>
        <v>0</v>
      </c>
    </row>
    <row r="283" spans="1:8" x14ac:dyDescent="0.3">
      <c r="A283" s="6">
        <v>46147</v>
      </c>
      <c r="B283" s="24">
        <f>$J$12</f>
        <v>1</v>
      </c>
      <c r="C283" s="13"/>
      <c r="D283" s="14"/>
      <c r="E283" s="41"/>
      <c r="F283" s="42"/>
      <c r="G283" s="43">
        <f t="shared" si="10"/>
        <v>166</v>
      </c>
      <c r="H283" s="44">
        <f t="shared" si="8"/>
        <v>0</v>
      </c>
    </row>
    <row r="284" spans="1:8" x14ac:dyDescent="0.3">
      <c r="A284" s="6">
        <v>46148</v>
      </c>
      <c r="B284" s="24">
        <f>$J$12</f>
        <v>1</v>
      </c>
      <c r="C284" s="13"/>
      <c r="D284" s="14"/>
      <c r="E284" s="41"/>
      <c r="F284" s="42"/>
      <c r="G284" s="43">
        <f t="shared" si="10"/>
        <v>167</v>
      </c>
      <c r="H284" s="44">
        <f t="shared" si="8"/>
        <v>0</v>
      </c>
    </row>
    <row r="285" spans="1:8" x14ac:dyDescent="0.3">
      <c r="A285" s="6">
        <v>46149</v>
      </c>
      <c r="B285" s="24">
        <f>$J$12</f>
        <v>1</v>
      </c>
      <c r="C285" s="13"/>
      <c r="D285" s="14"/>
      <c r="E285" s="41"/>
      <c r="F285" s="42"/>
      <c r="G285" s="43">
        <f t="shared" si="10"/>
        <v>168</v>
      </c>
      <c r="H285" s="44">
        <f t="shared" si="8"/>
        <v>0</v>
      </c>
    </row>
    <row r="286" spans="1:8" x14ac:dyDescent="0.3">
      <c r="A286" s="6">
        <v>46150</v>
      </c>
      <c r="B286" s="24">
        <f>$J$12</f>
        <v>1</v>
      </c>
      <c r="C286" s="13"/>
      <c r="D286" s="14"/>
      <c r="E286" s="41"/>
      <c r="F286" s="42"/>
      <c r="G286" s="43">
        <f t="shared" si="10"/>
        <v>169</v>
      </c>
      <c r="H286" s="44">
        <f t="shared" si="8"/>
        <v>0</v>
      </c>
    </row>
    <row r="287" spans="1:8" x14ac:dyDescent="0.3">
      <c r="A287" s="6">
        <v>46151</v>
      </c>
      <c r="B287" s="22"/>
      <c r="C287" s="13"/>
      <c r="D287" s="14"/>
      <c r="E287" s="45" t="s">
        <v>79</v>
      </c>
      <c r="F287" s="42"/>
      <c r="G287" s="43">
        <f t="shared" si="10"/>
        <v>169</v>
      </c>
      <c r="H287" s="44">
        <f t="shared" si="8"/>
        <v>0</v>
      </c>
    </row>
    <row r="288" spans="1:8" ht="15" thickBot="1" x14ac:dyDescent="0.35">
      <c r="A288" s="6">
        <v>46152</v>
      </c>
      <c r="B288" s="23"/>
      <c r="C288" s="15"/>
      <c r="D288" s="16"/>
      <c r="E288" s="50">
        <f>SUM(B282:B286)</f>
        <v>5</v>
      </c>
      <c r="F288" s="47">
        <f>SUM(C282:C288)</f>
        <v>0</v>
      </c>
      <c r="G288" s="48">
        <f t="shared" si="10"/>
        <v>169</v>
      </c>
      <c r="H288" s="49">
        <f t="shared" si="8"/>
        <v>0</v>
      </c>
    </row>
    <row r="289" spans="1:8" x14ac:dyDescent="0.3">
      <c r="A289" s="6">
        <v>46153</v>
      </c>
      <c r="B289" s="25">
        <f>$J$12</f>
        <v>1</v>
      </c>
      <c r="C289" s="11"/>
      <c r="D289" s="12"/>
      <c r="E289" s="37"/>
      <c r="F289" s="38"/>
      <c r="G289" s="39">
        <f t="shared" si="10"/>
        <v>170</v>
      </c>
      <c r="H289" s="40">
        <f t="shared" si="8"/>
        <v>0</v>
      </c>
    </row>
    <row r="290" spans="1:8" x14ac:dyDescent="0.3">
      <c r="A290" s="6">
        <v>46154</v>
      </c>
      <c r="B290" s="24">
        <f>$J$12</f>
        <v>1</v>
      </c>
      <c r="C290" s="13"/>
      <c r="D290" s="14"/>
      <c r="E290" s="41"/>
      <c r="F290" s="42"/>
      <c r="G290" s="43">
        <f t="shared" si="10"/>
        <v>171</v>
      </c>
      <c r="H290" s="44">
        <f t="shared" si="8"/>
        <v>0</v>
      </c>
    </row>
    <row r="291" spans="1:8" x14ac:dyDescent="0.3">
      <c r="A291" s="6">
        <v>46155</v>
      </c>
      <c r="B291" s="24">
        <f>$J$12</f>
        <v>1</v>
      </c>
      <c r="C291" s="13"/>
      <c r="D291" s="14"/>
      <c r="E291" s="41"/>
      <c r="F291" s="42"/>
      <c r="G291" s="43">
        <f t="shared" si="10"/>
        <v>172</v>
      </c>
      <c r="H291" s="44">
        <f t="shared" si="8"/>
        <v>0</v>
      </c>
    </row>
    <row r="292" spans="1:8" x14ac:dyDescent="0.3">
      <c r="A292" s="6">
        <v>46156</v>
      </c>
      <c r="B292" s="73" t="s">
        <v>97</v>
      </c>
      <c r="C292" s="13"/>
      <c r="D292" s="14"/>
      <c r="E292" s="41"/>
      <c r="F292" s="42"/>
      <c r="G292" s="70">
        <f>G291</f>
        <v>172</v>
      </c>
      <c r="H292" s="44">
        <f t="shared" si="8"/>
        <v>0</v>
      </c>
    </row>
    <row r="293" spans="1:8" x14ac:dyDescent="0.3">
      <c r="A293" s="6">
        <v>46157</v>
      </c>
      <c r="B293" s="24"/>
      <c r="C293" s="13"/>
      <c r="D293" s="14"/>
      <c r="E293" s="41"/>
      <c r="F293" s="42"/>
      <c r="G293" s="43">
        <f t="shared" si="10"/>
        <v>172</v>
      </c>
      <c r="H293" s="44">
        <f t="shared" si="8"/>
        <v>0</v>
      </c>
    </row>
    <row r="294" spans="1:8" x14ac:dyDescent="0.3">
      <c r="A294" s="6">
        <v>46158</v>
      </c>
      <c r="B294" s="22"/>
      <c r="C294" s="13"/>
      <c r="D294" s="14"/>
      <c r="E294" s="45" t="s">
        <v>80</v>
      </c>
      <c r="F294" s="42"/>
      <c r="G294" s="43">
        <f t="shared" si="10"/>
        <v>172</v>
      </c>
      <c r="H294" s="44">
        <f t="shared" si="8"/>
        <v>0</v>
      </c>
    </row>
    <row r="295" spans="1:8" ht="15" thickBot="1" x14ac:dyDescent="0.35">
      <c r="A295" s="6">
        <v>46159</v>
      </c>
      <c r="B295" s="29"/>
      <c r="C295" s="15"/>
      <c r="D295" s="16"/>
      <c r="E295" s="50">
        <f>SUM(B289:B293)</f>
        <v>3</v>
      </c>
      <c r="F295" s="47">
        <f>SUM(C289:C295)</f>
        <v>0</v>
      </c>
      <c r="G295" s="48">
        <f t="shared" si="10"/>
        <v>172</v>
      </c>
      <c r="H295" s="49">
        <f t="shared" si="8"/>
        <v>0</v>
      </c>
    </row>
    <row r="296" spans="1:8" x14ac:dyDescent="0.3">
      <c r="A296" s="6">
        <v>46160</v>
      </c>
      <c r="B296" s="25">
        <f>$J$12</f>
        <v>1</v>
      </c>
      <c r="C296" s="11"/>
      <c r="D296" s="12"/>
      <c r="E296" s="37"/>
      <c r="F296" s="38"/>
      <c r="G296" s="39">
        <f t="shared" si="10"/>
        <v>173</v>
      </c>
      <c r="H296" s="40">
        <f t="shared" si="8"/>
        <v>0</v>
      </c>
    </row>
    <row r="297" spans="1:8" x14ac:dyDescent="0.3">
      <c r="A297" s="6">
        <v>46161</v>
      </c>
      <c r="B297" s="24">
        <f>$J$12</f>
        <v>1</v>
      </c>
      <c r="C297" s="13"/>
      <c r="D297" s="14"/>
      <c r="E297" s="41"/>
      <c r="F297" s="42"/>
      <c r="G297" s="43">
        <f t="shared" si="10"/>
        <v>174</v>
      </c>
      <c r="H297" s="44">
        <f t="shared" si="8"/>
        <v>0</v>
      </c>
    </row>
    <row r="298" spans="1:8" x14ac:dyDescent="0.3">
      <c r="A298" s="6">
        <v>46162</v>
      </c>
      <c r="B298" s="24">
        <f>$J$12</f>
        <v>1</v>
      </c>
      <c r="C298" s="13"/>
      <c r="D298" s="14"/>
      <c r="E298" s="41"/>
      <c r="F298" s="42"/>
      <c r="G298" s="43">
        <f t="shared" si="10"/>
        <v>175</v>
      </c>
      <c r="H298" s="44">
        <f t="shared" si="8"/>
        <v>0</v>
      </c>
    </row>
    <row r="299" spans="1:8" x14ac:dyDescent="0.3">
      <c r="A299" s="6">
        <v>46163</v>
      </c>
      <c r="B299" s="24">
        <f>$J$12</f>
        <v>1</v>
      </c>
      <c r="C299" s="13"/>
      <c r="D299" s="14"/>
      <c r="E299" s="41"/>
      <c r="F299" s="42"/>
      <c r="G299" s="43">
        <f t="shared" si="10"/>
        <v>176</v>
      </c>
      <c r="H299" s="44">
        <f t="shared" si="8"/>
        <v>0</v>
      </c>
    </row>
    <row r="300" spans="1:8" x14ac:dyDescent="0.3">
      <c r="A300" s="6">
        <v>46164</v>
      </c>
      <c r="B300" s="24">
        <f>$J$12</f>
        <v>1</v>
      </c>
      <c r="C300" s="13"/>
      <c r="D300" s="14"/>
      <c r="E300" s="41"/>
      <c r="F300" s="42"/>
      <c r="G300" s="43">
        <f t="shared" si="10"/>
        <v>177</v>
      </c>
      <c r="H300" s="44">
        <f t="shared" si="8"/>
        <v>0</v>
      </c>
    </row>
    <row r="301" spans="1:8" x14ac:dyDescent="0.3">
      <c r="A301" s="6">
        <v>46165</v>
      </c>
      <c r="B301" s="22"/>
      <c r="C301" s="13"/>
      <c r="D301" s="14"/>
      <c r="E301" s="45" t="s">
        <v>81</v>
      </c>
      <c r="F301" s="42"/>
      <c r="G301" s="43">
        <f t="shared" si="10"/>
        <v>177</v>
      </c>
      <c r="H301" s="44">
        <f t="shared" si="8"/>
        <v>0</v>
      </c>
    </row>
    <row r="302" spans="1:8" ht="15" thickBot="1" x14ac:dyDescent="0.35">
      <c r="A302" s="6">
        <v>46166</v>
      </c>
      <c r="B302" s="69" t="s">
        <v>89</v>
      </c>
      <c r="C302" s="15"/>
      <c r="D302" s="16"/>
      <c r="E302" s="50">
        <f>SUM(B296:B300)</f>
        <v>5</v>
      </c>
      <c r="F302" s="47">
        <f>SUM(C296:C302)</f>
        <v>0</v>
      </c>
      <c r="G302" s="48">
        <f>G301</f>
        <v>177</v>
      </c>
      <c r="H302" s="53">
        <f t="shared" si="8"/>
        <v>0</v>
      </c>
    </row>
    <row r="303" spans="1:8" ht="15" thickBot="1" x14ac:dyDescent="0.35">
      <c r="A303" s="6">
        <v>46167</v>
      </c>
      <c r="B303" s="72" t="s">
        <v>93</v>
      </c>
      <c r="C303" s="11"/>
      <c r="D303" s="12"/>
      <c r="E303" s="37"/>
      <c r="F303" s="38"/>
      <c r="G303" s="71">
        <f>G302</f>
        <v>177</v>
      </c>
      <c r="H303" s="40">
        <f t="shared" si="8"/>
        <v>0</v>
      </c>
    </row>
    <row r="304" spans="1:8" x14ac:dyDescent="0.3">
      <c r="A304" s="6">
        <v>46168</v>
      </c>
      <c r="B304" s="24">
        <f>$J$12</f>
        <v>1</v>
      </c>
      <c r="C304" s="13"/>
      <c r="D304" s="14"/>
      <c r="E304" s="41"/>
      <c r="F304" s="42"/>
      <c r="G304" s="43">
        <f t="shared" si="10"/>
        <v>178</v>
      </c>
      <c r="H304" s="44">
        <f t="shared" si="8"/>
        <v>0</v>
      </c>
    </row>
    <row r="305" spans="1:8" x14ac:dyDescent="0.3">
      <c r="A305" s="6">
        <v>46169</v>
      </c>
      <c r="B305" s="24">
        <f>$J$12</f>
        <v>1</v>
      </c>
      <c r="C305" s="13"/>
      <c r="D305" s="14"/>
      <c r="E305" s="41"/>
      <c r="F305" s="42"/>
      <c r="G305" s="43">
        <f t="shared" si="10"/>
        <v>179</v>
      </c>
      <c r="H305" s="44">
        <f t="shared" si="8"/>
        <v>0</v>
      </c>
    </row>
    <row r="306" spans="1:8" x14ac:dyDescent="0.3">
      <c r="A306" s="6">
        <v>46170</v>
      </c>
      <c r="B306" s="24">
        <f>$J$12</f>
        <v>1</v>
      </c>
      <c r="C306" s="13"/>
      <c r="D306" s="14"/>
      <c r="E306" s="41"/>
      <c r="F306" s="42"/>
      <c r="G306" s="70">
        <f>G305+B305</f>
        <v>180</v>
      </c>
      <c r="H306" s="44">
        <f t="shared" si="8"/>
        <v>0</v>
      </c>
    </row>
    <row r="307" spans="1:8" x14ac:dyDescent="0.3">
      <c r="A307" s="6">
        <v>46171</v>
      </c>
      <c r="B307" s="24">
        <f>$J$12</f>
        <v>1</v>
      </c>
      <c r="C307" s="13"/>
      <c r="D307" s="14"/>
      <c r="E307" s="41"/>
      <c r="F307" s="42"/>
      <c r="G307" s="43">
        <f t="shared" si="10"/>
        <v>181</v>
      </c>
      <c r="H307" s="44">
        <f t="shared" si="8"/>
        <v>0</v>
      </c>
    </row>
    <row r="308" spans="1:8" x14ac:dyDescent="0.3">
      <c r="A308" s="6">
        <v>46172</v>
      </c>
      <c r="B308" s="22"/>
      <c r="C308" s="13"/>
      <c r="D308" s="14"/>
      <c r="E308" s="45" t="s">
        <v>82</v>
      </c>
      <c r="F308" s="42"/>
      <c r="G308" s="43">
        <f t="shared" si="10"/>
        <v>181</v>
      </c>
      <c r="H308" s="44">
        <f t="shared" si="8"/>
        <v>0</v>
      </c>
    </row>
    <row r="309" spans="1:8" ht="15" thickBot="1" x14ac:dyDescent="0.35">
      <c r="A309" s="6">
        <v>46173</v>
      </c>
      <c r="B309" s="29"/>
      <c r="C309" s="15"/>
      <c r="D309" s="16"/>
      <c r="E309" s="50">
        <f>SUM(B303:B307)</f>
        <v>4</v>
      </c>
      <c r="F309" s="47">
        <f>SUM(C303:C309)</f>
        <v>0</v>
      </c>
      <c r="G309" s="43">
        <f t="shared" si="10"/>
        <v>181</v>
      </c>
      <c r="H309" s="49">
        <f t="shared" si="8"/>
        <v>0</v>
      </c>
    </row>
    <row r="310" spans="1:8" x14ac:dyDescent="0.3">
      <c r="A310" s="6">
        <v>46174</v>
      </c>
      <c r="B310" s="25">
        <f>$J$12</f>
        <v>1</v>
      </c>
      <c r="C310" s="11"/>
      <c r="D310" s="12"/>
      <c r="E310" s="37"/>
      <c r="F310" s="38"/>
      <c r="G310" s="70">
        <f>G309+B310</f>
        <v>182</v>
      </c>
      <c r="H310" s="40">
        <f t="shared" si="8"/>
        <v>0</v>
      </c>
    </row>
    <row r="311" spans="1:8" x14ac:dyDescent="0.3">
      <c r="A311" s="6">
        <v>46175</v>
      </c>
      <c r="B311" s="24">
        <f>$J$12</f>
        <v>1</v>
      </c>
      <c r="C311" s="13"/>
      <c r="D311" s="14"/>
      <c r="E311" s="41"/>
      <c r="F311" s="42"/>
      <c r="G311" s="43">
        <f t="shared" si="10"/>
        <v>183</v>
      </c>
      <c r="H311" s="44">
        <f t="shared" si="8"/>
        <v>0</v>
      </c>
    </row>
    <row r="312" spans="1:8" x14ac:dyDescent="0.3">
      <c r="A312" s="6">
        <v>46176</v>
      </c>
      <c r="B312" s="24">
        <f>$J$12</f>
        <v>1</v>
      </c>
      <c r="C312" s="13"/>
      <c r="D312" s="14"/>
      <c r="E312" s="41"/>
      <c r="F312" s="42"/>
      <c r="G312" s="43">
        <f t="shared" si="10"/>
        <v>184</v>
      </c>
      <c r="H312" s="44">
        <f t="shared" si="8"/>
        <v>0</v>
      </c>
    </row>
    <row r="313" spans="1:8" x14ac:dyDescent="0.3">
      <c r="A313" s="6">
        <v>46177</v>
      </c>
      <c r="B313" s="24">
        <f>$J$12</f>
        <v>1</v>
      </c>
      <c r="C313" s="13"/>
      <c r="D313" s="14"/>
      <c r="E313" s="41"/>
      <c r="F313" s="42"/>
      <c r="G313" s="70">
        <f>G312+B313</f>
        <v>185</v>
      </c>
      <c r="H313" s="44">
        <f t="shared" si="8"/>
        <v>0</v>
      </c>
    </row>
    <row r="314" spans="1:8" x14ac:dyDescent="0.3">
      <c r="A314" s="6">
        <v>46178</v>
      </c>
      <c r="B314" s="67" t="s">
        <v>90</v>
      </c>
      <c r="C314" s="13"/>
      <c r="D314" s="14"/>
      <c r="E314" s="41"/>
      <c r="F314" s="42"/>
      <c r="G314" s="43">
        <f>G313</f>
        <v>185</v>
      </c>
      <c r="H314" s="44">
        <f t="shared" si="8"/>
        <v>0</v>
      </c>
    </row>
    <row r="315" spans="1:8" x14ac:dyDescent="0.3">
      <c r="A315" s="6">
        <v>46179</v>
      </c>
      <c r="B315" s="22"/>
      <c r="C315" s="13"/>
      <c r="D315" s="14"/>
      <c r="E315" s="45" t="s">
        <v>83</v>
      </c>
      <c r="F315" s="42"/>
      <c r="G315" s="43">
        <f t="shared" si="10"/>
        <v>185</v>
      </c>
      <c r="H315" s="44">
        <f t="shared" si="8"/>
        <v>0</v>
      </c>
    </row>
    <row r="316" spans="1:8" ht="15" thickBot="1" x14ac:dyDescent="0.35">
      <c r="A316" s="6">
        <v>46180</v>
      </c>
      <c r="B316" s="69"/>
      <c r="C316" s="15"/>
      <c r="D316" s="16"/>
      <c r="E316" s="50">
        <f>SUM(B310:B314)</f>
        <v>4</v>
      </c>
      <c r="F316" s="47">
        <f>SUM(C310:C316)</f>
        <v>0</v>
      </c>
      <c r="G316" s="74">
        <f>G315+B316</f>
        <v>185</v>
      </c>
      <c r="H316" s="49">
        <f t="shared" si="8"/>
        <v>0</v>
      </c>
    </row>
    <row r="317" spans="1:8" x14ac:dyDescent="0.3">
      <c r="A317" s="6">
        <v>46181</v>
      </c>
      <c r="B317" s="25">
        <f>$J$12</f>
        <v>1</v>
      </c>
      <c r="C317" s="11"/>
      <c r="D317" s="12"/>
      <c r="E317" s="37"/>
      <c r="F317" s="38"/>
      <c r="G317" s="75">
        <f>G316+B317</f>
        <v>186</v>
      </c>
      <c r="H317" s="40">
        <f t="shared" si="8"/>
        <v>0</v>
      </c>
    </row>
    <row r="318" spans="1:8" x14ac:dyDescent="0.3">
      <c r="A318" s="6">
        <v>46182</v>
      </c>
      <c r="B318" s="24">
        <f>$J$12</f>
        <v>1</v>
      </c>
      <c r="C318" s="13"/>
      <c r="D318" s="14"/>
      <c r="E318" s="41"/>
      <c r="F318" s="42"/>
      <c r="G318" s="43">
        <f t="shared" si="10"/>
        <v>187</v>
      </c>
      <c r="H318" s="44">
        <f t="shared" si="8"/>
        <v>0</v>
      </c>
    </row>
    <row r="319" spans="1:8" x14ac:dyDescent="0.3">
      <c r="A319" s="6">
        <v>46183</v>
      </c>
      <c r="B319" s="24">
        <f>$J$12</f>
        <v>1</v>
      </c>
      <c r="C319" s="13"/>
      <c r="D319" s="14"/>
      <c r="E319" s="41"/>
      <c r="F319" s="42"/>
      <c r="G319" s="43">
        <f t="shared" si="10"/>
        <v>188</v>
      </c>
      <c r="H319" s="44">
        <f t="shared" si="8"/>
        <v>0</v>
      </c>
    </row>
    <row r="320" spans="1:8" x14ac:dyDescent="0.3">
      <c r="A320" s="6">
        <v>46184</v>
      </c>
      <c r="B320" s="24">
        <f>$J$12</f>
        <v>1</v>
      </c>
      <c r="C320" s="13"/>
      <c r="D320" s="14"/>
      <c r="E320" s="41"/>
      <c r="F320" s="42"/>
      <c r="G320" s="43">
        <f t="shared" si="10"/>
        <v>189</v>
      </c>
      <c r="H320" s="44">
        <f t="shared" si="8"/>
        <v>0</v>
      </c>
    </row>
    <row r="321" spans="1:8" x14ac:dyDescent="0.3">
      <c r="A321" s="6">
        <v>46185</v>
      </c>
      <c r="B321" s="24">
        <f>$J$12</f>
        <v>1</v>
      </c>
      <c r="C321" s="13"/>
      <c r="D321" s="14"/>
      <c r="E321" s="41"/>
      <c r="F321" s="42"/>
      <c r="G321" s="43">
        <f t="shared" si="10"/>
        <v>190</v>
      </c>
      <c r="H321" s="44">
        <f t="shared" si="8"/>
        <v>0</v>
      </c>
    </row>
    <row r="322" spans="1:8" x14ac:dyDescent="0.3">
      <c r="A322" s="6">
        <v>46186</v>
      </c>
      <c r="B322" s="22"/>
      <c r="C322" s="13"/>
      <c r="D322" s="14"/>
      <c r="E322" s="45" t="s">
        <v>84</v>
      </c>
      <c r="F322" s="42"/>
      <c r="G322" s="43">
        <f t="shared" si="10"/>
        <v>190</v>
      </c>
      <c r="H322" s="44">
        <f t="shared" si="8"/>
        <v>0</v>
      </c>
    </row>
    <row r="323" spans="1:8" ht="15" thickBot="1" x14ac:dyDescent="0.35">
      <c r="A323" s="6">
        <v>46187</v>
      </c>
      <c r="B323" s="23"/>
      <c r="C323" s="15"/>
      <c r="D323" s="16"/>
      <c r="E323" s="50">
        <f>SUM(B317:B321)</f>
        <v>5</v>
      </c>
      <c r="F323" s="47">
        <f>SUM(C317:C323)</f>
        <v>0</v>
      </c>
      <c r="G323" s="48">
        <f t="shared" si="10"/>
        <v>190</v>
      </c>
      <c r="H323" s="49">
        <f t="shared" si="8"/>
        <v>0</v>
      </c>
    </row>
    <row r="324" spans="1:8" x14ac:dyDescent="0.3">
      <c r="A324" s="6">
        <v>46188</v>
      </c>
      <c r="B324" s="25">
        <f>$J$12</f>
        <v>1</v>
      </c>
      <c r="C324" s="11"/>
      <c r="D324" s="12"/>
      <c r="E324" s="37"/>
      <c r="F324" s="38"/>
      <c r="G324" s="39">
        <f t="shared" ref="G324:G337" si="11">G323+B324</f>
        <v>191</v>
      </c>
      <c r="H324" s="40">
        <f t="shared" ref="H324:H337" si="12">H323+C324</f>
        <v>0</v>
      </c>
    </row>
    <row r="325" spans="1:8" x14ac:dyDescent="0.3">
      <c r="A325" s="6">
        <v>46189</v>
      </c>
      <c r="B325" s="24">
        <f>$J$12</f>
        <v>1</v>
      </c>
      <c r="C325" s="13"/>
      <c r="D325" s="14"/>
      <c r="E325" s="41"/>
      <c r="F325" s="42"/>
      <c r="G325" s="43">
        <f t="shared" si="11"/>
        <v>192</v>
      </c>
      <c r="H325" s="44">
        <f t="shared" si="12"/>
        <v>0</v>
      </c>
    </row>
    <row r="326" spans="1:8" x14ac:dyDescent="0.3">
      <c r="A326" s="6">
        <v>46190</v>
      </c>
      <c r="B326" s="24">
        <f>$J$12</f>
        <v>1</v>
      </c>
      <c r="C326" s="13"/>
      <c r="D326" s="14"/>
      <c r="E326" s="41"/>
      <c r="F326" s="42"/>
      <c r="G326" s="43">
        <f t="shared" si="11"/>
        <v>193</v>
      </c>
      <c r="H326" s="44">
        <f t="shared" si="12"/>
        <v>0</v>
      </c>
    </row>
    <row r="327" spans="1:8" x14ac:dyDescent="0.3">
      <c r="A327" s="6">
        <v>46191</v>
      </c>
      <c r="B327" s="24">
        <f>$J$12</f>
        <v>1</v>
      </c>
      <c r="C327" s="13"/>
      <c r="D327" s="14"/>
      <c r="E327" s="41"/>
      <c r="F327" s="42"/>
      <c r="G327" s="43">
        <f t="shared" si="11"/>
        <v>194</v>
      </c>
      <c r="H327" s="44">
        <f t="shared" si="12"/>
        <v>0</v>
      </c>
    </row>
    <row r="328" spans="1:8" x14ac:dyDescent="0.3">
      <c r="A328" s="6">
        <v>46192</v>
      </c>
      <c r="B328" s="24">
        <f>$J$12</f>
        <v>1</v>
      </c>
      <c r="C328" s="13"/>
      <c r="D328" s="14"/>
      <c r="E328" s="41"/>
      <c r="F328" s="42"/>
      <c r="G328" s="43">
        <f t="shared" si="11"/>
        <v>195</v>
      </c>
      <c r="H328" s="44">
        <f t="shared" si="12"/>
        <v>0</v>
      </c>
    </row>
    <row r="329" spans="1:8" x14ac:dyDescent="0.3">
      <c r="A329" s="6">
        <v>46193</v>
      </c>
      <c r="B329" s="22"/>
      <c r="C329" s="13"/>
      <c r="D329" s="14"/>
      <c r="E329" s="45" t="s">
        <v>85</v>
      </c>
      <c r="F329" s="42"/>
      <c r="G329" s="43">
        <f t="shared" si="11"/>
        <v>195</v>
      </c>
      <c r="H329" s="44">
        <f t="shared" si="12"/>
        <v>0</v>
      </c>
    </row>
    <row r="330" spans="1:8" ht="15" thickBot="1" x14ac:dyDescent="0.35">
      <c r="A330" s="6">
        <v>46194</v>
      </c>
      <c r="B330" s="23"/>
      <c r="C330" s="15"/>
      <c r="D330" s="16"/>
      <c r="E330" s="50">
        <f>SUM(B324:B328)</f>
        <v>5</v>
      </c>
      <c r="F330" s="47">
        <f>SUM(C324:C330)</f>
        <v>0</v>
      </c>
      <c r="G330" s="48">
        <f t="shared" si="11"/>
        <v>195</v>
      </c>
      <c r="H330" s="49">
        <f t="shared" si="12"/>
        <v>0</v>
      </c>
    </row>
    <row r="331" spans="1:8" x14ac:dyDescent="0.3">
      <c r="A331" s="6">
        <v>46195</v>
      </c>
      <c r="B331" s="25">
        <f>$J$12</f>
        <v>1</v>
      </c>
      <c r="C331" s="11"/>
      <c r="D331" s="12"/>
      <c r="E331" s="37"/>
      <c r="F331" s="38"/>
      <c r="G331" s="39">
        <f t="shared" si="11"/>
        <v>196</v>
      </c>
      <c r="H331" s="40">
        <f t="shared" si="12"/>
        <v>0</v>
      </c>
    </row>
    <row r="332" spans="1:8" x14ac:dyDescent="0.3">
      <c r="A332" s="6">
        <v>46196</v>
      </c>
      <c r="B332" s="24">
        <f>$J$12</f>
        <v>1</v>
      </c>
      <c r="C332" s="13"/>
      <c r="D332" s="14"/>
      <c r="E332" s="41"/>
      <c r="F332" s="42"/>
      <c r="G332" s="43">
        <f t="shared" si="11"/>
        <v>197</v>
      </c>
      <c r="H332" s="44">
        <f t="shared" si="12"/>
        <v>0</v>
      </c>
    </row>
    <row r="333" spans="1:8" x14ac:dyDescent="0.3">
      <c r="A333" s="6">
        <v>46197</v>
      </c>
      <c r="B333" s="24">
        <f>$J$12</f>
        <v>1</v>
      </c>
      <c r="C333" s="13"/>
      <c r="D333" s="14"/>
      <c r="E333" s="41"/>
      <c r="F333" s="42"/>
      <c r="G333" s="43">
        <f t="shared" si="11"/>
        <v>198</v>
      </c>
      <c r="H333" s="44">
        <f t="shared" si="12"/>
        <v>0</v>
      </c>
    </row>
    <row r="334" spans="1:8" x14ac:dyDescent="0.3">
      <c r="A334" s="6">
        <v>46198</v>
      </c>
      <c r="B334" s="24">
        <f>$J$12</f>
        <v>1</v>
      </c>
      <c r="C334" s="13"/>
      <c r="D334" s="14"/>
      <c r="E334" s="41"/>
      <c r="F334" s="42"/>
      <c r="G334" s="43">
        <f t="shared" si="11"/>
        <v>199</v>
      </c>
      <c r="H334" s="44">
        <f t="shared" si="12"/>
        <v>0</v>
      </c>
    </row>
    <row r="335" spans="1:8" x14ac:dyDescent="0.3">
      <c r="A335" s="6">
        <v>46199</v>
      </c>
      <c r="B335" s="24">
        <f>$J$12</f>
        <v>1</v>
      </c>
      <c r="C335" s="13"/>
      <c r="D335" s="14"/>
      <c r="E335" s="41"/>
      <c r="F335" s="42"/>
      <c r="G335" s="43">
        <f t="shared" si="11"/>
        <v>200</v>
      </c>
      <c r="H335" s="44">
        <f t="shared" si="12"/>
        <v>0</v>
      </c>
    </row>
    <row r="336" spans="1:8" x14ac:dyDescent="0.3">
      <c r="A336" s="6">
        <v>46200</v>
      </c>
      <c r="B336" s="22"/>
      <c r="C336" s="13"/>
      <c r="D336" s="14"/>
      <c r="E336" s="45" t="s">
        <v>86</v>
      </c>
      <c r="F336" s="42"/>
      <c r="G336" s="43">
        <f t="shared" si="11"/>
        <v>200</v>
      </c>
      <c r="H336" s="44">
        <f t="shared" si="12"/>
        <v>0</v>
      </c>
    </row>
    <row r="337" spans="1:8" ht="15" thickBot="1" x14ac:dyDescent="0.35">
      <c r="A337" s="6">
        <v>46201</v>
      </c>
      <c r="B337" s="30"/>
      <c r="C337" s="15"/>
      <c r="D337" s="18"/>
      <c r="E337" s="50">
        <f>SUM(B331:B335)</f>
        <v>5</v>
      </c>
      <c r="F337" s="47">
        <f>SUM(C331:C337)</f>
        <v>0</v>
      </c>
      <c r="G337" s="48">
        <f t="shared" si="11"/>
        <v>200</v>
      </c>
      <c r="H337" s="49">
        <f t="shared" si="12"/>
        <v>0</v>
      </c>
    </row>
    <row r="338" spans="1:8" x14ac:dyDescent="0.3">
      <c r="A338" s="6">
        <v>46202</v>
      </c>
      <c r="B338" s="25"/>
      <c r="C338" s="11"/>
      <c r="D338" s="12"/>
      <c r="E338" s="37"/>
      <c r="F338" s="38"/>
      <c r="G338" s="39">
        <f t="shared" ref="G338:G344" si="13">G337+B338</f>
        <v>200</v>
      </c>
      <c r="H338" s="40">
        <f t="shared" ref="H338:H344" si="14">H337+C338</f>
        <v>0</v>
      </c>
    </row>
    <row r="339" spans="1:8" x14ac:dyDescent="0.3">
      <c r="A339" s="6">
        <v>46203</v>
      </c>
      <c r="B339" s="24"/>
      <c r="C339" s="13"/>
      <c r="D339" s="14"/>
      <c r="E339" s="41"/>
      <c r="F339" s="42"/>
      <c r="G339" s="43">
        <f t="shared" si="13"/>
        <v>200</v>
      </c>
      <c r="H339" s="44">
        <f t="shared" si="14"/>
        <v>0</v>
      </c>
    </row>
    <row r="340" spans="1:8" x14ac:dyDescent="0.3">
      <c r="A340" s="6">
        <v>46204</v>
      </c>
      <c r="B340" s="24"/>
      <c r="C340" s="13"/>
      <c r="D340" s="14"/>
      <c r="E340" s="41"/>
      <c r="F340" s="42"/>
      <c r="G340" s="43">
        <f t="shared" si="13"/>
        <v>200</v>
      </c>
      <c r="H340" s="44">
        <f t="shared" si="14"/>
        <v>0</v>
      </c>
    </row>
    <row r="341" spans="1:8" x14ac:dyDescent="0.3">
      <c r="A341" s="6">
        <v>46205</v>
      </c>
      <c r="B341" s="24"/>
      <c r="C341" s="13"/>
      <c r="D341" s="14"/>
      <c r="E341" s="41"/>
      <c r="F341" s="42"/>
      <c r="G341" s="43">
        <f t="shared" si="13"/>
        <v>200</v>
      </c>
      <c r="H341" s="44">
        <f t="shared" si="14"/>
        <v>0</v>
      </c>
    </row>
    <row r="342" spans="1:8" x14ac:dyDescent="0.3">
      <c r="A342" s="6">
        <v>46206</v>
      </c>
      <c r="B342" s="24"/>
      <c r="C342" s="13"/>
      <c r="D342" s="14"/>
      <c r="E342" s="41"/>
      <c r="F342" s="42"/>
      <c r="G342" s="43">
        <f t="shared" si="13"/>
        <v>200</v>
      </c>
      <c r="H342" s="44">
        <f t="shared" si="14"/>
        <v>0</v>
      </c>
    </row>
    <row r="343" spans="1:8" x14ac:dyDescent="0.3">
      <c r="A343" s="6">
        <v>46207</v>
      </c>
      <c r="B343" s="22"/>
      <c r="C343" s="13"/>
      <c r="D343" s="14"/>
      <c r="E343" s="45" t="s">
        <v>87</v>
      </c>
      <c r="F343" s="42"/>
      <c r="G343" s="43">
        <f t="shared" si="13"/>
        <v>200</v>
      </c>
      <c r="H343" s="44">
        <f t="shared" si="14"/>
        <v>0</v>
      </c>
    </row>
    <row r="344" spans="1:8" ht="15" thickBot="1" x14ac:dyDescent="0.35">
      <c r="A344" s="6">
        <v>46208</v>
      </c>
      <c r="B344" s="30"/>
      <c r="C344" s="15"/>
      <c r="D344" s="18"/>
      <c r="E344" s="50">
        <f>SUM(B338:B342)</f>
        <v>0</v>
      </c>
      <c r="F344" s="47">
        <f>SUM(C338:C344)</f>
        <v>0</v>
      </c>
      <c r="G344" s="48">
        <f t="shared" si="13"/>
        <v>200</v>
      </c>
      <c r="H344" s="49">
        <f t="shared" si="14"/>
        <v>0</v>
      </c>
    </row>
    <row r="345" spans="1:8" x14ac:dyDescent="0.3">
      <c r="A345" s="6"/>
      <c r="D345" s="5"/>
      <c r="E345" s="55"/>
    </row>
    <row r="346" spans="1:8" x14ac:dyDescent="0.3">
      <c r="A346" s="31" t="s">
        <v>88</v>
      </c>
      <c r="B346" s="32">
        <f>SUM(B1:B345)</f>
        <v>200</v>
      </c>
      <c r="C346" s="7">
        <f>SUM(C1:C345)</f>
        <v>0</v>
      </c>
      <c r="D346" s="4"/>
      <c r="E346" s="4"/>
    </row>
    <row r="347" spans="1:8" x14ac:dyDescent="0.3">
      <c r="A347" s="6"/>
      <c r="D347" s="5"/>
    </row>
    <row r="348" spans="1:8" x14ac:dyDescent="0.3">
      <c r="A348" s="6"/>
      <c r="D348" s="5"/>
    </row>
    <row r="349" spans="1:8" x14ac:dyDescent="0.3">
      <c r="A349" s="6"/>
      <c r="D349" s="5"/>
    </row>
    <row r="350" spans="1:8" x14ac:dyDescent="0.3">
      <c r="A350" s="6"/>
      <c r="D350" s="5"/>
    </row>
    <row r="351" spans="1:8" x14ac:dyDescent="0.3">
      <c r="A351" s="6"/>
      <c r="D351" s="5"/>
    </row>
  </sheetData>
  <pageMargins left="0.7" right="0.7" top="0.75" bottom="0.75" header="0.3" footer="0.3"/>
  <pageSetup paperSize="9" orientation="portrait" r:id="rId1"/>
  <ignoredErrors>
    <ignoredError sqref="G25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682B7-F41B-486F-B18C-E8C3AA72A40B}">
  <dimension ref="A1:B23"/>
  <sheetViews>
    <sheetView tabSelected="1" workbookViewId="0">
      <selection activeCell="A18" sqref="A18"/>
    </sheetView>
  </sheetViews>
  <sheetFormatPr defaultRowHeight="14.4" x14ac:dyDescent="0.3"/>
  <cols>
    <col min="1" max="1" width="68.33203125" bestFit="1" customWidth="1"/>
    <col min="2" max="2" width="12.109375" customWidth="1"/>
  </cols>
  <sheetData>
    <row r="1" spans="1:2" ht="28.8" x14ac:dyDescent="0.55000000000000004">
      <c r="A1" s="115" t="s">
        <v>128</v>
      </c>
      <c r="B1" s="116"/>
    </row>
    <row r="2" spans="1:2" ht="17.399999999999999" customHeight="1" x14ac:dyDescent="0.55000000000000004">
      <c r="A2" s="115"/>
      <c r="B2" s="117"/>
    </row>
    <row r="3" spans="1:2" x14ac:dyDescent="0.3">
      <c r="A3" s="117" t="s">
        <v>0</v>
      </c>
      <c r="B3" s="117"/>
    </row>
    <row r="4" spans="1:2" x14ac:dyDescent="0.3">
      <c r="A4" s="117" t="s">
        <v>125</v>
      </c>
      <c r="B4" s="117"/>
    </row>
    <row r="5" spans="1:2" x14ac:dyDescent="0.3">
      <c r="A5" s="117"/>
      <c r="B5" s="117"/>
    </row>
    <row r="6" spans="1:2" x14ac:dyDescent="0.3">
      <c r="A6" s="120" t="s">
        <v>126</v>
      </c>
      <c r="B6" s="117"/>
    </row>
    <row r="7" spans="1:2" x14ac:dyDescent="0.3">
      <c r="A7" s="117"/>
      <c r="B7" s="117"/>
    </row>
    <row r="8" spans="1:2" x14ac:dyDescent="0.3">
      <c r="A8" s="117" t="s">
        <v>121</v>
      </c>
      <c r="B8" s="117"/>
    </row>
    <row r="9" spans="1:2" x14ac:dyDescent="0.3">
      <c r="A9" s="117"/>
      <c r="B9" s="117"/>
    </row>
    <row r="10" spans="1:2" x14ac:dyDescent="0.3">
      <c r="A10" s="118" t="s">
        <v>122</v>
      </c>
      <c r="B10" s="117"/>
    </row>
    <row r="11" spans="1:2" x14ac:dyDescent="0.3">
      <c r="A11" s="117"/>
      <c r="B11" s="117"/>
    </row>
    <row r="12" spans="1:2" x14ac:dyDescent="0.3">
      <c r="A12" s="117" t="s">
        <v>123</v>
      </c>
      <c r="B12" s="117"/>
    </row>
    <row r="13" spans="1:2" x14ac:dyDescent="0.3">
      <c r="A13" s="117"/>
      <c r="B13" s="117"/>
    </row>
    <row r="14" spans="1:2" x14ac:dyDescent="0.3">
      <c r="A14" s="119" t="s">
        <v>5</v>
      </c>
      <c r="B14" s="117"/>
    </row>
    <row r="15" spans="1:2" x14ac:dyDescent="0.3">
      <c r="A15" s="119" t="s">
        <v>117</v>
      </c>
      <c r="B15" s="117"/>
    </row>
    <row r="16" spans="1:2" x14ac:dyDescent="0.3">
      <c r="A16" s="122" t="s">
        <v>130</v>
      </c>
      <c r="B16" s="117"/>
    </row>
    <row r="17" spans="1:2" x14ac:dyDescent="0.3">
      <c r="A17" s="122" t="s">
        <v>131</v>
      </c>
      <c r="B17" s="117"/>
    </row>
    <row r="18" spans="1:2" x14ac:dyDescent="0.3">
      <c r="A18" s="119" t="s">
        <v>118</v>
      </c>
      <c r="B18" s="117"/>
    </row>
    <row r="19" spans="1:2" x14ac:dyDescent="0.3">
      <c r="A19" s="119" t="s">
        <v>119</v>
      </c>
      <c r="B19" s="117"/>
    </row>
    <row r="20" spans="1:2" x14ac:dyDescent="0.3">
      <c r="A20" s="117"/>
      <c r="B20" s="117"/>
    </row>
    <row r="21" spans="1:2" x14ac:dyDescent="0.3">
      <c r="A21" s="117" t="s">
        <v>124</v>
      </c>
      <c r="B21" s="117"/>
    </row>
    <row r="22" spans="1:2" x14ac:dyDescent="0.3">
      <c r="A22" s="117" t="s">
        <v>129</v>
      </c>
    </row>
    <row r="23" spans="1:2" x14ac:dyDescent="0.3">
      <c r="A23" s="11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FFDA-1589-4B9C-BC7E-BC6E75C080B7}">
  <dimension ref="A1:K351"/>
  <sheetViews>
    <sheetView workbookViewId="0">
      <pane ySplit="1" topLeftCell="A2" activePane="bottomLeft" state="frozen"/>
      <selection pane="bottomLeft" activeCell="J7" sqref="J7"/>
    </sheetView>
  </sheetViews>
  <sheetFormatPr defaultRowHeight="14.4" x14ac:dyDescent="0.3"/>
  <cols>
    <col min="1" max="1" width="11.33203125" style="2" customWidth="1"/>
    <col min="3" max="3" width="11.109375" bestFit="1" customWidth="1"/>
    <col min="4" max="5" width="11.109375" style="76" customWidth="1"/>
    <col min="6" max="6" width="11.5546875" style="78" customWidth="1"/>
    <col min="7" max="7" width="11.6640625" style="4" customWidth="1"/>
    <col min="8" max="8" width="19.33203125" style="2" customWidth="1"/>
    <col min="9" max="9" width="3.109375" customWidth="1"/>
    <col min="10" max="10" width="37.109375" customWidth="1"/>
    <col min="11" max="11" width="14.44140625" bestFit="1" customWidth="1"/>
    <col min="12" max="12" width="2.44140625" customWidth="1"/>
  </cols>
  <sheetData>
    <row r="1" spans="1:11" s="1" customFormat="1" ht="43.8" thickBot="1" x14ac:dyDescent="0.35">
      <c r="A1" s="106" t="s">
        <v>112</v>
      </c>
      <c r="B1" s="107" t="s">
        <v>109</v>
      </c>
      <c r="C1" s="108" t="s">
        <v>13</v>
      </c>
      <c r="D1" s="84" t="s">
        <v>110</v>
      </c>
      <c r="E1" s="84" t="s">
        <v>111</v>
      </c>
      <c r="F1" s="85" t="s">
        <v>15</v>
      </c>
      <c r="G1" s="79" t="s">
        <v>115</v>
      </c>
      <c r="H1" s="8" t="s">
        <v>16</v>
      </c>
      <c r="J1" s="105" t="s">
        <v>100</v>
      </c>
      <c r="K1" s="121">
        <f>F346</f>
        <v>0</v>
      </c>
    </row>
    <row r="2" spans="1:11" x14ac:dyDescent="0.3">
      <c r="A2" s="98" t="s">
        <v>23</v>
      </c>
      <c r="B2" s="109" t="s">
        <v>101</v>
      </c>
      <c r="C2" s="100"/>
      <c r="D2" s="86"/>
      <c r="E2" s="86"/>
      <c r="F2" s="89"/>
      <c r="G2" s="80"/>
      <c r="H2" s="12"/>
    </row>
    <row r="3" spans="1:11" x14ac:dyDescent="0.3">
      <c r="A3" s="96"/>
      <c r="B3" s="110" t="s">
        <v>102</v>
      </c>
      <c r="C3" s="94"/>
      <c r="D3" s="87"/>
      <c r="E3" s="87"/>
      <c r="F3" s="90"/>
      <c r="G3" s="81"/>
      <c r="H3" s="14"/>
    </row>
    <row r="4" spans="1:11" ht="15" thickBot="1" x14ac:dyDescent="0.35">
      <c r="A4" s="96"/>
      <c r="B4" s="110" t="s">
        <v>103</v>
      </c>
      <c r="C4" s="94"/>
      <c r="D4" s="87"/>
      <c r="E4" s="87"/>
      <c r="F4" s="90"/>
      <c r="G4" s="81"/>
      <c r="H4" s="14"/>
    </row>
    <row r="5" spans="1:11" x14ac:dyDescent="0.3">
      <c r="A5" s="96"/>
      <c r="B5" s="110" t="s">
        <v>104</v>
      </c>
      <c r="C5" s="94"/>
      <c r="D5" s="87"/>
      <c r="E5" s="87"/>
      <c r="F5" s="90"/>
      <c r="G5" s="81"/>
      <c r="H5" s="14"/>
      <c r="J5" s="9" t="s">
        <v>22</v>
      </c>
    </row>
    <row r="6" spans="1:11" ht="15" thickBot="1" x14ac:dyDescent="0.35">
      <c r="A6" s="96"/>
      <c r="B6" s="94" t="s">
        <v>105</v>
      </c>
      <c r="C6" s="95">
        <v>45870</v>
      </c>
      <c r="D6" s="87"/>
      <c r="E6" s="87"/>
      <c r="F6" s="90">
        <f>E6-D6</f>
        <v>0</v>
      </c>
      <c r="G6" s="81"/>
      <c r="H6" s="14"/>
      <c r="J6" s="17">
        <v>1</v>
      </c>
    </row>
    <row r="7" spans="1:11" ht="15" thickBot="1" x14ac:dyDescent="0.35">
      <c r="A7" s="97"/>
      <c r="B7" s="94" t="s">
        <v>106</v>
      </c>
      <c r="C7" s="95">
        <v>45871</v>
      </c>
      <c r="D7" s="87"/>
      <c r="E7" s="87"/>
      <c r="F7" s="90">
        <f t="shared" ref="F7:F70" si="0">E7-D7</f>
        <v>0</v>
      </c>
      <c r="G7" s="81"/>
      <c r="H7" s="14"/>
    </row>
    <row r="8" spans="1:11" ht="15" thickBot="1" x14ac:dyDescent="0.35">
      <c r="A8" s="101"/>
      <c r="B8" s="102" t="s">
        <v>107</v>
      </c>
      <c r="C8" s="103">
        <v>45872</v>
      </c>
      <c r="D8" s="88"/>
      <c r="E8" s="88"/>
      <c r="F8" s="91">
        <f t="shared" si="0"/>
        <v>0</v>
      </c>
      <c r="G8" s="83"/>
      <c r="H8" s="16"/>
      <c r="J8" s="9" t="s">
        <v>113</v>
      </c>
    </row>
    <row r="9" spans="1:11" ht="15" thickBot="1" x14ac:dyDescent="0.35">
      <c r="A9" s="98" t="s">
        <v>26</v>
      </c>
      <c r="B9" s="99" t="s">
        <v>101</v>
      </c>
      <c r="C9" s="100">
        <v>45873</v>
      </c>
      <c r="D9" s="86"/>
      <c r="E9" s="86"/>
      <c r="F9" s="89">
        <f t="shared" si="0"/>
        <v>0</v>
      </c>
      <c r="G9" s="80"/>
      <c r="H9" s="12"/>
      <c r="J9" s="10">
        <f>J6*1687.4</f>
        <v>1687.4</v>
      </c>
    </row>
    <row r="10" spans="1:11" ht="15" thickBot="1" x14ac:dyDescent="0.35">
      <c r="A10" s="96"/>
      <c r="B10" s="94" t="s">
        <v>102</v>
      </c>
      <c r="C10" s="95">
        <v>45874</v>
      </c>
      <c r="D10" s="87"/>
      <c r="E10" s="87"/>
      <c r="F10" s="90">
        <f t="shared" si="0"/>
        <v>0</v>
      </c>
      <c r="G10" s="81"/>
      <c r="H10" s="14"/>
    </row>
    <row r="11" spans="1:11" x14ac:dyDescent="0.3">
      <c r="A11" s="96"/>
      <c r="B11" s="94" t="s">
        <v>103</v>
      </c>
      <c r="C11" s="95">
        <v>45875</v>
      </c>
      <c r="D11" s="87"/>
      <c r="E11" s="87"/>
      <c r="F11" s="90">
        <f t="shared" si="0"/>
        <v>0</v>
      </c>
      <c r="G11" s="81"/>
      <c r="H11" s="14"/>
      <c r="J11" s="9" t="s">
        <v>114</v>
      </c>
    </row>
    <row r="12" spans="1:11" ht="15" thickBot="1" x14ac:dyDescent="0.35">
      <c r="A12" s="96"/>
      <c r="B12" s="94" t="s">
        <v>104</v>
      </c>
      <c r="C12" s="95">
        <v>45876</v>
      </c>
      <c r="D12" s="87"/>
      <c r="E12" s="87"/>
      <c r="F12" s="90">
        <f t="shared" si="0"/>
        <v>0</v>
      </c>
      <c r="G12" s="81"/>
      <c r="H12" s="14"/>
      <c r="J12" s="10">
        <f>J9-(200*J6)</f>
        <v>1487.4</v>
      </c>
    </row>
    <row r="13" spans="1:11" x14ac:dyDescent="0.3">
      <c r="A13" s="96"/>
      <c r="B13" s="94" t="s">
        <v>105</v>
      </c>
      <c r="C13" s="95">
        <v>45877</v>
      </c>
      <c r="D13" s="87"/>
      <c r="E13" s="87"/>
      <c r="F13" s="90">
        <f t="shared" si="0"/>
        <v>0</v>
      </c>
      <c r="G13" s="81"/>
      <c r="H13" s="14"/>
    </row>
    <row r="14" spans="1:11" x14ac:dyDescent="0.3">
      <c r="A14" s="97"/>
      <c r="B14" s="94" t="s">
        <v>106</v>
      </c>
      <c r="C14" s="95">
        <v>45878</v>
      </c>
      <c r="D14" s="87"/>
      <c r="E14" s="87"/>
      <c r="F14" s="90">
        <f t="shared" si="0"/>
        <v>0</v>
      </c>
      <c r="G14" s="81"/>
      <c r="H14" s="14"/>
    </row>
    <row r="15" spans="1:11" ht="15" thickBot="1" x14ac:dyDescent="0.35">
      <c r="A15" s="104"/>
      <c r="B15" s="102" t="s">
        <v>107</v>
      </c>
      <c r="C15" s="103">
        <v>45879</v>
      </c>
      <c r="D15" s="88"/>
      <c r="E15" s="88"/>
      <c r="F15" s="91">
        <f t="shared" si="0"/>
        <v>0</v>
      </c>
      <c r="G15" s="83"/>
      <c r="H15" s="16"/>
      <c r="J15" s="111"/>
    </row>
    <row r="16" spans="1:11" ht="15" thickBot="1" x14ac:dyDescent="0.35">
      <c r="A16" s="98" t="s">
        <v>33</v>
      </c>
      <c r="B16" s="99" t="s">
        <v>101</v>
      </c>
      <c r="C16" s="100">
        <v>45880</v>
      </c>
      <c r="D16" s="86"/>
      <c r="E16" s="86"/>
      <c r="F16" s="89">
        <f t="shared" si="0"/>
        <v>0</v>
      </c>
      <c r="G16" s="80"/>
      <c r="H16" s="12"/>
      <c r="J16" s="2"/>
      <c r="K16" s="2"/>
    </row>
    <row r="17" spans="1:11" x14ac:dyDescent="0.3">
      <c r="A17" s="96"/>
      <c r="B17" s="94" t="s">
        <v>108</v>
      </c>
      <c r="C17" s="95">
        <v>45881</v>
      </c>
      <c r="D17" s="87"/>
      <c r="E17" s="87"/>
      <c r="F17" s="90">
        <f t="shared" si="0"/>
        <v>0</v>
      </c>
      <c r="G17" s="81"/>
      <c r="H17" s="14"/>
      <c r="J17" s="114" t="s">
        <v>116</v>
      </c>
      <c r="K17" s="2"/>
    </row>
    <row r="18" spans="1:11" ht="15" thickBot="1" x14ac:dyDescent="0.35">
      <c r="A18" s="96"/>
      <c r="B18" s="94" t="s">
        <v>103</v>
      </c>
      <c r="C18" s="95">
        <v>45882</v>
      </c>
      <c r="D18" s="87"/>
      <c r="E18" s="87"/>
      <c r="F18" s="90">
        <f t="shared" si="0"/>
        <v>0</v>
      </c>
      <c r="G18" s="81"/>
      <c r="H18" s="14"/>
      <c r="J18" s="113">
        <f>G346</f>
        <v>0</v>
      </c>
      <c r="K18" s="2"/>
    </row>
    <row r="19" spans="1:11" x14ac:dyDescent="0.3">
      <c r="A19" s="96"/>
      <c r="B19" s="94" t="s">
        <v>104</v>
      </c>
      <c r="C19" s="95">
        <v>45883</v>
      </c>
      <c r="D19" s="87"/>
      <c r="E19" s="87"/>
      <c r="F19" s="90">
        <f t="shared" si="0"/>
        <v>0</v>
      </c>
      <c r="G19" s="81"/>
      <c r="H19" s="14"/>
      <c r="J19" s="2"/>
      <c r="K19" s="2"/>
    </row>
    <row r="20" spans="1:11" x14ac:dyDescent="0.3">
      <c r="A20" s="96"/>
      <c r="B20" s="94" t="s">
        <v>105</v>
      </c>
      <c r="C20" s="95">
        <v>45884</v>
      </c>
      <c r="D20" s="87"/>
      <c r="E20" s="87"/>
      <c r="F20" s="90">
        <f t="shared" si="0"/>
        <v>0</v>
      </c>
      <c r="G20" s="81"/>
      <c r="H20" s="14"/>
      <c r="J20" s="2"/>
      <c r="K20" s="112"/>
    </row>
    <row r="21" spans="1:11" x14ac:dyDescent="0.3">
      <c r="A21" s="97"/>
      <c r="B21" s="94" t="s">
        <v>106</v>
      </c>
      <c r="C21" s="95">
        <v>45885</v>
      </c>
      <c r="D21" s="87"/>
      <c r="E21" s="87"/>
      <c r="F21" s="90">
        <f t="shared" si="0"/>
        <v>0</v>
      </c>
      <c r="G21" s="81"/>
      <c r="H21" s="14"/>
      <c r="J21" s="2"/>
      <c r="K21" s="2"/>
    </row>
    <row r="22" spans="1:11" ht="15" thickBot="1" x14ac:dyDescent="0.35">
      <c r="A22" s="104"/>
      <c r="B22" s="102" t="s">
        <v>107</v>
      </c>
      <c r="C22" s="103">
        <v>45886</v>
      </c>
      <c r="D22" s="88"/>
      <c r="E22" s="88"/>
      <c r="F22" s="91">
        <f t="shared" si="0"/>
        <v>0</v>
      </c>
      <c r="G22" s="83"/>
      <c r="H22" s="16"/>
      <c r="J22" s="2"/>
      <c r="K22" s="2"/>
    </row>
    <row r="23" spans="1:11" x14ac:dyDescent="0.3">
      <c r="A23" s="98" t="s">
        <v>38</v>
      </c>
      <c r="B23" s="99" t="s">
        <v>101</v>
      </c>
      <c r="C23" s="100">
        <v>45887</v>
      </c>
      <c r="D23" s="86"/>
      <c r="E23" s="86"/>
      <c r="F23" s="89">
        <f t="shared" si="0"/>
        <v>0</v>
      </c>
      <c r="G23" s="80"/>
      <c r="H23" s="12"/>
      <c r="J23" s="2"/>
      <c r="K23" s="2"/>
    </row>
    <row r="24" spans="1:11" x14ac:dyDescent="0.3">
      <c r="A24" s="96"/>
      <c r="B24" s="94" t="s">
        <v>108</v>
      </c>
      <c r="C24" s="95">
        <v>45888</v>
      </c>
      <c r="D24" s="87"/>
      <c r="E24" s="87"/>
      <c r="F24" s="90">
        <f t="shared" si="0"/>
        <v>0</v>
      </c>
      <c r="G24" s="81"/>
      <c r="H24" s="14"/>
      <c r="J24" s="2"/>
      <c r="K24" s="112"/>
    </row>
    <row r="25" spans="1:11" x14ac:dyDescent="0.3">
      <c r="A25" s="96"/>
      <c r="B25" s="94" t="s">
        <v>103</v>
      </c>
      <c r="C25" s="95">
        <v>45889</v>
      </c>
      <c r="D25" s="87"/>
      <c r="E25" s="87"/>
      <c r="F25" s="90">
        <f t="shared" si="0"/>
        <v>0</v>
      </c>
      <c r="G25" s="81"/>
      <c r="H25" s="14"/>
    </row>
    <row r="26" spans="1:11" x14ac:dyDescent="0.3">
      <c r="A26" s="96"/>
      <c r="B26" s="94" t="s">
        <v>104</v>
      </c>
      <c r="C26" s="95">
        <v>45890</v>
      </c>
      <c r="D26" s="87"/>
      <c r="E26" s="87"/>
      <c r="F26" s="90">
        <f t="shared" si="0"/>
        <v>0</v>
      </c>
      <c r="G26" s="81"/>
      <c r="H26" s="14"/>
    </row>
    <row r="27" spans="1:11" x14ac:dyDescent="0.3">
      <c r="A27" s="96"/>
      <c r="B27" s="94" t="s">
        <v>105</v>
      </c>
      <c r="C27" s="95">
        <v>45891</v>
      </c>
      <c r="D27" s="87"/>
      <c r="E27" s="87"/>
      <c r="F27" s="90">
        <f t="shared" si="0"/>
        <v>0</v>
      </c>
      <c r="G27" s="81"/>
      <c r="H27" s="14"/>
    </row>
    <row r="28" spans="1:11" x14ac:dyDescent="0.3">
      <c r="A28" s="97"/>
      <c r="B28" s="94" t="s">
        <v>106</v>
      </c>
      <c r="C28" s="95">
        <v>45892</v>
      </c>
      <c r="D28" s="87"/>
      <c r="E28" s="87"/>
      <c r="F28" s="90">
        <f t="shared" si="0"/>
        <v>0</v>
      </c>
      <c r="G28" s="81"/>
      <c r="H28" s="14"/>
    </row>
    <row r="29" spans="1:11" ht="15" thickBot="1" x14ac:dyDescent="0.35">
      <c r="A29" s="104"/>
      <c r="B29" s="102" t="s">
        <v>107</v>
      </c>
      <c r="C29" s="103">
        <v>45893</v>
      </c>
      <c r="D29" s="88"/>
      <c r="E29" s="88"/>
      <c r="F29" s="91">
        <f t="shared" si="0"/>
        <v>0</v>
      </c>
      <c r="G29" s="83"/>
      <c r="H29" s="16"/>
    </row>
    <row r="30" spans="1:11" x14ac:dyDescent="0.3">
      <c r="A30" s="98" t="s">
        <v>39</v>
      </c>
      <c r="B30" s="99" t="s">
        <v>101</v>
      </c>
      <c r="C30" s="100">
        <v>45894</v>
      </c>
      <c r="D30" s="86"/>
      <c r="E30" s="86"/>
      <c r="F30" s="89">
        <f t="shared" si="0"/>
        <v>0</v>
      </c>
      <c r="G30" s="80"/>
      <c r="H30" s="12"/>
    </row>
    <row r="31" spans="1:11" x14ac:dyDescent="0.3">
      <c r="A31" s="96"/>
      <c r="B31" s="94" t="s">
        <v>108</v>
      </c>
      <c r="C31" s="95">
        <v>45895</v>
      </c>
      <c r="D31" s="87"/>
      <c r="E31" s="87"/>
      <c r="F31" s="90">
        <f t="shared" si="0"/>
        <v>0</v>
      </c>
      <c r="G31" s="81"/>
      <c r="H31" s="14"/>
    </row>
    <row r="32" spans="1:11" x14ac:dyDescent="0.3">
      <c r="A32" s="96"/>
      <c r="B32" s="94" t="s">
        <v>103</v>
      </c>
      <c r="C32" s="95">
        <v>45896</v>
      </c>
      <c r="D32" s="87"/>
      <c r="E32" s="87"/>
      <c r="F32" s="90">
        <f t="shared" si="0"/>
        <v>0</v>
      </c>
      <c r="G32" s="81"/>
      <c r="H32" s="14"/>
    </row>
    <row r="33" spans="1:8" x14ac:dyDescent="0.3">
      <c r="A33" s="96"/>
      <c r="B33" s="94" t="s">
        <v>104</v>
      </c>
      <c r="C33" s="95">
        <v>45897</v>
      </c>
      <c r="D33" s="87"/>
      <c r="E33" s="87"/>
      <c r="F33" s="90">
        <f t="shared" si="0"/>
        <v>0</v>
      </c>
      <c r="G33" s="81"/>
      <c r="H33" s="14"/>
    </row>
    <row r="34" spans="1:8" x14ac:dyDescent="0.3">
      <c r="A34" s="96"/>
      <c r="B34" s="94" t="s">
        <v>105</v>
      </c>
      <c r="C34" s="95">
        <v>45898</v>
      </c>
      <c r="D34" s="87"/>
      <c r="E34" s="87"/>
      <c r="F34" s="90">
        <f t="shared" si="0"/>
        <v>0</v>
      </c>
      <c r="G34" s="81"/>
      <c r="H34" s="14"/>
    </row>
    <row r="35" spans="1:8" x14ac:dyDescent="0.3">
      <c r="A35" s="97"/>
      <c r="B35" s="94" t="s">
        <v>106</v>
      </c>
      <c r="C35" s="95">
        <v>45899</v>
      </c>
      <c r="D35" s="87"/>
      <c r="E35" s="87"/>
      <c r="F35" s="90">
        <f t="shared" si="0"/>
        <v>0</v>
      </c>
      <c r="G35" s="81"/>
      <c r="H35" s="14"/>
    </row>
    <row r="36" spans="1:8" ht="15" thickBot="1" x14ac:dyDescent="0.35">
      <c r="A36" s="104"/>
      <c r="B36" s="102" t="s">
        <v>107</v>
      </c>
      <c r="C36" s="103">
        <v>45900</v>
      </c>
      <c r="D36" s="88"/>
      <c r="E36" s="88"/>
      <c r="F36" s="91">
        <f t="shared" si="0"/>
        <v>0</v>
      </c>
      <c r="G36" s="83"/>
      <c r="H36" s="16"/>
    </row>
    <row r="37" spans="1:8" x14ac:dyDescent="0.3">
      <c r="A37" s="98" t="s">
        <v>40</v>
      </c>
      <c r="B37" s="99" t="s">
        <v>101</v>
      </c>
      <c r="C37" s="100">
        <v>45901</v>
      </c>
      <c r="D37" s="86"/>
      <c r="E37" s="86"/>
      <c r="F37" s="89">
        <f t="shared" si="0"/>
        <v>0</v>
      </c>
      <c r="G37" s="80"/>
      <c r="H37" s="12"/>
    </row>
    <row r="38" spans="1:8" x14ac:dyDescent="0.3">
      <c r="A38" s="96"/>
      <c r="B38" s="94" t="s">
        <v>108</v>
      </c>
      <c r="C38" s="95">
        <v>45902</v>
      </c>
      <c r="D38" s="87"/>
      <c r="E38" s="87"/>
      <c r="F38" s="90">
        <f t="shared" si="0"/>
        <v>0</v>
      </c>
      <c r="G38" s="81"/>
      <c r="H38" s="14"/>
    </row>
    <row r="39" spans="1:8" x14ac:dyDescent="0.3">
      <c r="A39" s="96"/>
      <c r="B39" s="94" t="s">
        <v>103</v>
      </c>
      <c r="C39" s="95">
        <v>45903</v>
      </c>
      <c r="D39" s="87"/>
      <c r="E39" s="87"/>
      <c r="F39" s="90">
        <f t="shared" si="0"/>
        <v>0</v>
      </c>
      <c r="G39" s="81"/>
      <c r="H39" s="14"/>
    </row>
    <row r="40" spans="1:8" x14ac:dyDescent="0.3">
      <c r="A40" s="96"/>
      <c r="B40" s="94" t="s">
        <v>104</v>
      </c>
      <c r="C40" s="95">
        <v>45904</v>
      </c>
      <c r="D40" s="87"/>
      <c r="E40" s="87"/>
      <c r="F40" s="90">
        <f t="shared" si="0"/>
        <v>0</v>
      </c>
      <c r="G40" s="81"/>
      <c r="H40" s="14"/>
    </row>
    <row r="41" spans="1:8" x14ac:dyDescent="0.3">
      <c r="A41" s="96"/>
      <c r="B41" s="94" t="s">
        <v>105</v>
      </c>
      <c r="C41" s="95">
        <v>45905</v>
      </c>
      <c r="D41" s="87"/>
      <c r="E41" s="87"/>
      <c r="F41" s="90">
        <f t="shared" si="0"/>
        <v>0</v>
      </c>
      <c r="G41" s="81"/>
      <c r="H41" s="14"/>
    </row>
    <row r="42" spans="1:8" x14ac:dyDescent="0.3">
      <c r="A42" s="97"/>
      <c r="B42" s="94" t="s">
        <v>106</v>
      </c>
      <c r="C42" s="95">
        <v>45906</v>
      </c>
      <c r="D42" s="87"/>
      <c r="E42" s="87"/>
      <c r="F42" s="90">
        <f t="shared" si="0"/>
        <v>0</v>
      </c>
      <c r="G42" s="81"/>
      <c r="H42" s="14"/>
    </row>
    <row r="43" spans="1:8" ht="15" thickBot="1" x14ac:dyDescent="0.35">
      <c r="A43" s="104"/>
      <c r="B43" s="102" t="s">
        <v>107</v>
      </c>
      <c r="C43" s="103">
        <v>45907</v>
      </c>
      <c r="D43" s="88"/>
      <c r="E43" s="88"/>
      <c r="F43" s="91">
        <f t="shared" si="0"/>
        <v>0</v>
      </c>
      <c r="G43" s="83"/>
      <c r="H43" s="16"/>
    </row>
    <row r="44" spans="1:8" x14ac:dyDescent="0.3">
      <c r="A44" s="98" t="s">
        <v>41</v>
      </c>
      <c r="B44" s="99" t="s">
        <v>101</v>
      </c>
      <c r="C44" s="100">
        <v>45908</v>
      </c>
      <c r="D44" s="86"/>
      <c r="E44" s="86"/>
      <c r="F44" s="89">
        <f t="shared" si="0"/>
        <v>0</v>
      </c>
      <c r="G44" s="80"/>
      <c r="H44" s="12"/>
    </row>
    <row r="45" spans="1:8" x14ac:dyDescent="0.3">
      <c r="A45" s="96"/>
      <c r="B45" s="94" t="s">
        <v>108</v>
      </c>
      <c r="C45" s="95">
        <v>45909</v>
      </c>
      <c r="D45" s="87"/>
      <c r="E45" s="87"/>
      <c r="F45" s="90">
        <f t="shared" si="0"/>
        <v>0</v>
      </c>
      <c r="G45" s="81"/>
      <c r="H45" s="14"/>
    </row>
    <row r="46" spans="1:8" x14ac:dyDescent="0.3">
      <c r="A46" s="96"/>
      <c r="B46" s="94" t="s">
        <v>103</v>
      </c>
      <c r="C46" s="95">
        <v>45910</v>
      </c>
      <c r="D46" s="87"/>
      <c r="E46" s="87"/>
      <c r="F46" s="90">
        <f t="shared" si="0"/>
        <v>0</v>
      </c>
      <c r="G46" s="81"/>
      <c r="H46" s="14"/>
    </row>
    <row r="47" spans="1:8" x14ac:dyDescent="0.3">
      <c r="A47" s="96"/>
      <c r="B47" s="94" t="s">
        <v>104</v>
      </c>
      <c r="C47" s="95">
        <v>45911</v>
      </c>
      <c r="D47" s="87"/>
      <c r="E47" s="87"/>
      <c r="F47" s="90">
        <f t="shared" si="0"/>
        <v>0</v>
      </c>
      <c r="G47" s="81"/>
      <c r="H47" s="14"/>
    </row>
    <row r="48" spans="1:8" x14ac:dyDescent="0.3">
      <c r="A48" s="96"/>
      <c r="B48" s="94" t="s">
        <v>105</v>
      </c>
      <c r="C48" s="95">
        <v>45912</v>
      </c>
      <c r="D48" s="87"/>
      <c r="E48" s="87"/>
      <c r="F48" s="90">
        <f t="shared" si="0"/>
        <v>0</v>
      </c>
      <c r="G48" s="81"/>
      <c r="H48" s="14"/>
    </row>
    <row r="49" spans="1:8" x14ac:dyDescent="0.3">
      <c r="A49" s="97"/>
      <c r="B49" s="94" t="s">
        <v>106</v>
      </c>
      <c r="C49" s="95">
        <v>45913</v>
      </c>
      <c r="D49" s="87"/>
      <c r="E49" s="87"/>
      <c r="F49" s="90">
        <f t="shared" si="0"/>
        <v>0</v>
      </c>
      <c r="G49" s="81"/>
      <c r="H49" s="14"/>
    </row>
    <row r="50" spans="1:8" ht="15" thickBot="1" x14ac:dyDescent="0.35">
      <c r="A50" s="104"/>
      <c r="B50" s="102" t="s">
        <v>107</v>
      </c>
      <c r="C50" s="103">
        <v>45914</v>
      </c>
      <c r="D50" s="88"/>
      <c r="E50" s="88"/>
      <c r="F50" s="91">
        <f t="shared" si="0"/>
        <v>0</v>
      </c>
      <c r="G50" s="83"/>
      <c r="H50" s="16"/>
    </row>
    <row r="51" spans="1:8" x14ac:dyDescent="0.3">
      <c r="A51" s="98" t="s">
        <v>42</v>
      </c>
      <c r="B51" s="99" t="s">
        <v>101</v>
      </c>
      <c r="C51" s="100">
        <v>45915</v>
      </c>
      <c r="D51" s="86"/>
      <c r="E51" s="86"/>
      <c r="F51" s="89">
        <f t="shared" si="0"/>
        <v>0</v>
      </c>
      <c r="G51" s="80"/>
      <c r="H51" s="12"/>
    </row>
    <row r="52" spans="1:8" x14ac:dyDescent="0.3">
      <c r="A52" s="96"/>
      <c r="B52" s="94" t="s">
        <v>108</v>
      </c>
      <c r="C52" s="95">
        <v>45916</v>
      </c>
      <c r="D52" s="87"/>
      <c r="E52" s="87"/>
      <c r="F52" s="90">
        <f t="shared" si="0"/>
        <v>0</v>
      </c>
      <c r="G52" s="81"/>
      <c r="H52" s="14"/>
    </row>
    <row r="53" spans="1:8" x14ac:dyDescent="0.3">
      <c r="A53" s="96"/>
      <c r="B53" s="94" t="s">
        <v>103</v>
      </c>
      <c r="C53" s="95">
        <v>45917</v>
      </c>
      <c r="D53" s="87"/>
      <c r="E53" s="87"/>
      <c r="F53" s="90">
        <f t="shared" si="0"/>
        <v>0</v>
      </c>
      <c r="G53" s="81"/>
      <c r="H53" s="14"/>
    </row>
    <row r="54" spans="1:8" x14ac:dyDescent="0.3">
      <c r="A54" s="96"/>
      <c r="B54" s="94" t="s">
        <v>104</v>
      </c>
      <c r="C54" s="95">
        <v>45918</v>
      </c>
      <c r="D54" s="87"/>
      <c r="E54" s="87"/>
      <c r="F54" s="90">
        <f t="shared" si="0"/>
        <v>0</v>
      </c>
      <c r="G54" s="81"/>
      <c r="H54" s="14"/>
    </row>
    <row r="55" spans="1:8" x14ac:dyDescent="0.3">
      <c r="A55" s="96"/>
      <c r="B55" s="94" t="s">
        <v>105</v>
      </c>
      <c r="C55" s="95">
        <v>45919</v>
      </c>
      <c r="D55" s="87"/>
      <c r="E55" s="87"/>
      <c r="F55" s="90">
        <f t="shared" si="0"/>
        <v>0</v>
      </c>
      <c r="G55" s="81"/>
      <c r="H55" s="14"/>
    </row>
    <row r="56" spans="1:8" x14ac:dyDescent="0.3">
      <c r="A56" s="97"/>
      <c r="B56" s="94" t="s">
        <v>106</v>
      </c>
      <c r="C56" s="95">
        <v>45920</v>
      </c>
      <c r="D56" s="87"/>
      <c r="E56" s="87"/>
      <c r="F56" s="90">
        <f t="shared" si="0"/>
        <v>0</v>
      </c>
      <c r="G56" s="81"/>
      <c r="H56" s="14"/>
    </row>
    <row r="57" spans="1:8" ht="15" thickBot="1" x14ac:dyDescent="0.35">
      <c r="A57" s="104"/>
      <c r="B57" s="102" t="s">
        <v>107</v>
      </c>
      <c r="C57" s="103">
        <v>45921</v>
      </c>
      <c r="D57" s="88"/>
      <c r="E57" s="88"/>
      <c r="F57" s="91">
        <f t="shared" si="0"/>
        <v>0</v>
      </c>
      <c r="G57" s="83"/>
      <c r="H57" s="16"/>
    </row>
    <row r="58" spans="1:8" x14ac:dyDescent="0.3">
      <c r="A58" s="98" t="s">
        <v>43</v>
      </c>
      <c r="B58" s="99" t="s">
        <v>101</v>
      </c>
      <c r="C58" s="100">
        <v>45922</v>
      </c>
      <c r="D58" s="86"/>
      <c r="E58" s="86"/>
      <c r="F58" s="89">
        <f t="shared" si="0"/>
        <v>0</v>
      </c>
      <c r="G58" s="80"/>
      <c r="H58" s="12"/>
    </row>
    <row r="59" spans="1:8" x14ac:dyDescent="0.3">
      <c r="A59" s="96"/>
      <c r="B59" s="94" t="s">
        <v>108</v>
      </c>
      <c r="C59" s="95">
        <v>45923</v>
      </c>
      <c r="D59" s="87"/>
      <c r="E59" s="87"/>
      <c r="F59" s="90">
        <f t="shared" si="0"/>
        <v>0</v>
      </c>
      <c r="G59" s="81"/>
      <c r="H59" s="14"/>
    </row>
    <row r="60" spans="1:8" x14ac:dyDescent="0.3">
      <c r="A60" s="96"/>
      <c r="B60" s="94" t="s">
        <v>103</v>
      </c>
      <c r="C60" s="95">
        <v>45924</v>
      </c>
      <c r="D60" s="87"/>
      <c r="E60" s="87"/>
      <c r="F60" s="90">
        <f t="shared" si="0"/>
        <v>0</v>
      </c>
      <c r="G60" s="81"/>
      <c r="H60" s="14"/>
    </row>
    <row r="61" spans="1:8" x14ac:dyDescent="0.3">
      <c r="A61" s="96"/>
      <c r="B61" s="94" t="s">
        <v>104</v>
      </c>
      <c r="C61" s="95">
        <v>45925</v>
      </c>
      <c r="D61" s="87"/>
      <c r="E61" s="87"/>
      <c r="F61" s="90">
        <f t="shared" si="0"/>
        <v>0</v>
      </c>
      <c r="G61" s="81"/>
      <c r="H61" s="14"/>
    </row>
    <row r="62" spans="1:8" x14ac:dyDescent="0.3">
      <c r="A62" s="96"/>
      <c r="B62" s="94" t="s">
        <v>105</v>
      </c>
      <c r="C62" s="95">
        <v>45926</v>
      </c>
      <c r="D62" s="87"/>
      <c r="E62" s="87"/>
      <c r="F62" s="90">
        <f t="shared" si="0"/>
        <v>0</v>
      </c>
      <c r="G62" s="81"/>
      <c r="H62" s="14"/>
    </row>
    <row r="63" spans="1:8" x14ac:dyDescent="0.3">
      <c r="A63" s="97"/>
      <c r="B63" s="94" t="s">
        <v>106</v>
      </c>
      <c r="C63" s="95">
        <v>45927</v>
      </c>
      <c r="D63" s="87"/>
      <c r="E63" s="87"/>
      <c r="F63" s="90">
        <f t="shared" si="0"/>
        <v>0</v>
      </c>
      <c r="G63" s="81"/>
      <c r="H63" s="14"/>
    </row>
    <row r="64" spans="1:8" ht="15" thickBot="1" x14ac:dyDescent="0.35">
      <c r="A64" s="104"/>
      <c r="B64" s="102" t="s">
        <v>107</v>
      </c>
      <c r="C64" s="103">
        <v>45928</v>
      </c>
      <c r="D64" s="88"/>
      <c r="E64" s="88"/>
      <c r="F64" s="91">
        <f t="shared" si="0"/>
        <v>0</v>
      </c>
      <c r="G64" s="83"/>
      <c r="H64" s="16"/>
    </row>
    <row r="65" spans="1:8" x14ac:dyDescent="0.3">
      <c r="A65" s="98" t="s">
        <v>44</v>
      </c>
      <c r="B65" s="99" t="s">
        <v>101</v>
      </c>
      <c r="C65" s="100">
        <v>45929</v>
      </c>
      <c r="D65" s="86"/>
      <c r="E65" s="86"/>
      <c r="F65" s="89">
        <f t="shared" si="0"/>
        <v>0</v>
      </c>
      <c r="G65" s="80"/>
      <c r="H65" s="12"/>
    </row>
    <row r="66" spans="1:8" x14ac:dyDescent="0.3">
      <c r="A66" s="96"/>
      <c r="B66" s="94" t="s">
        <v>108</v>
      </c>
      <c r="C66" s="95">
        <v>45930</v>
      </c>
      <c r="D66" s="87"/>
      <c r="E66" s="87"/>
      <c r="F66" s="90">
        <f t="shared" si="0"/>
        <v>0</v>
      </c>
      <c r="G66" s="81"/>
      <c r="H66" s="14"/>
    </row>
    <row r="67" spans="1:8" x14ac:dyDescent="0.3">
      <c r="A67" s="96"/>
      <c r="B67" s="94" t="s">
        <v>103</v>
      </c>
      <c r="C67" s="95">
        <v>45931</v>
      </c>
      <c r="D67" s="87"/>
      <c r="E67" s="87"/>
      <c r="F67" s="90">
        <f t="shared" si="0"/>
        <v>0</v>
      </c>
      <c r="G67" s="81"/>
      <c r="H67" s="14"/>
    </row>
    <row r="68" spans="1:8" x14ac:dyDescent="0.3">
      <c r="A68" s="96"/>
      <c r="B68" s="94" t="s">
        <v>104</v>
      </c>
      <c r="C68" s="95">
        <v>45932</v>
      </c>
      <c r="D68" s="87"/>
      <c r="E68" s="87"/>
      <c r="F68" s="90">
        <f t="shared" si="0"/>
        <v>0</v>
      </c>
      <c r="G68" s="81"/>
      <c r="H68" s="14"/>
    </row>
    <row r="69" spans="1:8" x14ac:dyDescent="0.3">
      <c r="A69" s="96"/>
      <c r="B69" s="94" t="s">
        <v>105</v>
      </c>
      <c r="C69" s="95">
        <v>45933</v>
      </c>
      <c r="D69" s="87"/>
      <c r="E69" s="87"/>
      <c r="F69" s="90">
        <f t="shared" si="0"/>
        <v>0</v>
      </c>
      <c r="G69" s="81"/>
      <c r="H69" s="14"/>
    </row>
    <row r="70" spans="1:8" x14ac:dyDescent="0.3">
      <c r="A70" s="97"/>
      <c r="B70" s="94" t="s">
        <v>106</v>
      </c>
      <c r="C70" s="95">
        <v>45934</v>
      </c>
      <c r="D70" s="87"/>
      <c r="E70" s="87"/>
      <c r="F70" s="90">
        <f t="shared" si="0"/>
        <v>0</v>
      </c>
      <c r="G70" s="81"/>
      <c r="H70" s="14"/>
    </row>
    <row r="71" spans="1:8" ht="15" thickBot="1" x14ac:dyDescent="0.35">
      <c r="A71" s="104"/>
      <c r="B71" s="102" t="s">
        <v>107</v>
      </c>
      <c r="C71" s="103">
        <v>45935</v>
      </c>
      <c r="D71" s="88"/>
      <c r="E71" s="88"/>
      <c r="F71" s="91">
        <f t="shared" ref="F71:F134" si="1">E71-D71</f>
        <v>0</v>
      </c>
      <c r="G71" s="83"/>
      <c r="H71" s="16"/>
    </row>
    <row r="72" spans="1:8" x14ac:dyDescent="0.3">
      <c r="A72" s="98" t="s">
        <v>45</v>
      </c>
      <c r="B72" s="99" t="s">
        <v>101</v>
      </c>
      <c r="C72" s="100">
        <v>45936</v>
      </c>
      <c r="D72" s="86"/>
      <c r="E72" s="86"/>
      <c r="F72" s="89">
        <f t="shared" si="1"/>
        <v>0</v>
      </c>
      <c r="G72" s="80"/>
      <c r="H72" s="12"/>
    </row>
    <row r="73" spans="1:8" x14ac:dyDescent="0.3">
      <c r="A73" s="96"/>
      <c r="B73" s="94" t="s">
        <v>108</v>
      </c>
      <c r="C73" s="95">
        <v>45937</v>
      </c>
      <c r="D73" s="87"/>
      <c r="E73" s="87"/>
      <c r="F73" s="90">
        <f t="shared" si="1"/>
        <v>0</v>
      </c>
      <c r="G73" s="81"/>
      <c r="H73" s="14"/>
    </row>
    <row r="74" spans="1:8" x14ac:dyDescent="0.3">
      <c r="A74" s="96"/>
      <c r="B74" s="94" t="s">
        <v>103</v>
      </c>
      <c r="C74" s="95">
        <v>45938</v>
      </c>
      <c r="D74" s="87"/>
      <c r="E74" s="87"/>
      <c r="F74" s="90">
        <f t="shared" si="1"/>
        <v>0</v>
      </c>
      <c r="G74" s="81"/>
      <c r="H74" s="14"/>
    </row>
    <row r="75" spans="1:8" x14ac:dyDescent="0.3">
      <c r="A75" s="96"/>
      <c r="B75" s="94" t="s">
        <v>104</v>
      </c>
      <c r="C75" s="95">
        <v>45939</v>
      </c>
      <c r="D75" s="87"/>
      <c r="E75" s="87"/>
      <c r="F75" s="90">
        <f t="shared" si="1"/>
        <v>0</v>
      </c>
      <c r="G75" s="81"/>
      <c r="H75" s="14"/>
    </row>
    <row r="76" spans="1:8" x14ac:dyDescent="0.3">
      <c r="A76" s="96"/>
      <c r="B76" s="94" t="s">
        <v>105</v>
      </c>
      <c r="C76" s="95">
        <v>45940</v>
      </c>
      <c r="D76" s="87"/>
      <c r="E76" s="87"/>
      <c r="F76" s="90">
        <f t="shared" si="1"/>
        <v>0</v>
      </c>
      <c r="G76" s="81"/>
      <c r="H76" s="14"/>
    </row>
    <row r="77" spans="1:8" x14ac:dyDescent="0.3">
      <c r="A77" s="97"/>
      <c r="B77" s="94" t="s">
        <v>106</v>
      </c>
      <c r="C77" s="95">
        <v>45941</v>
      </c>
      <c r="D77" s="87"/>
      <c r="E77" s="87"/>
      <c r="F77" s="90">
        <f t="shared" si="1"/>
        <v>0</v>
      </c>
      <c r="G77" s="81"/>
      <c r="H77" s="14"/>
    </row>
    <row r="78" spans="1:8" ht="15" thickBot="1" x14ac:dyDescent="0.35">
      <c r="A78" s="104"/>
      <c r="B78" s="102" t="s">
        <v>107</v>
      </c>
      <c r="C78" s="103">
        <v>45942</v>
      </c>
      <c r="D78" s="88"/>
      <c r="E78" s="88"/>
      <c r="F78" s="91">
        <f t="shared" si="1"/>
        <v>0</v>
      </c>
      <c r="G78" s="83"/>
      <c r="H78" s="16"/>
    </row>
    <row r="79" spans="1:8" x14ac:dyDescent="0.3">
      <c r="A79" s="98" t="s">
        <v>50</v>
      </c>
      <c r="B79" s="99" t="s">
        <v>101</v>
      </c>
      <c r="C79" s="100">
        <v>45943</v>
      </c>
      <c r="D79" s="86"/>
      <c r="E79" s="86"/>
      <c r="F79" s="89">
        <f t="shared" si="1"/>
        <v>0</v>
      </c>
      <c r="G79" s="80"/>
      <c r="H79" s="12"/>
    </row>
    <row r="80" spans="1:8" x14ac:dyDescent="0.3">
      <c r="A80" s="96"/>
      <c r="B80" s="94" t="s">
        <v>108</v>
      </c>
      <c r="C80" s="95">
        <v>45944</v>
      </c>
      <c r="D80" s="87"/>
      <c r="E80" s="87"/>
      <c r="F80" s="90">
        <f t="shared" si="1"/>
        <v>0</v>
      </c>
      <c r="G80" s="81"/>
      <c r="H80" s="14"/>
    </row>
    <row r="81" spans="1:8" x14ac:dyDescent="0.3">
      <c r="A81" s="96"/>
      <c r="B81" s="94" t="s">
        <v>103</v>
      </c>
      <c r="C81" s="95">
        <v>45945</v>
      </c>
      <c r="D81" s="87"/>
      <c r="E81" s="87"/>
      <c r="F81" s="90">
        <f t="shared" si="1"/>
        <v>0</v>
      </c>
      <c r="G81" s="81"/>
      <c r="H81" s="14"/>
    </row>
    <row r="82" spans="1:8" x14ac:dyDescent="0.3">
      <c r="A82" s="96"/>
      <c r="B82" s="94" t="s">
        <v>104</v>
      </c>
      <c r="C82" s="95">
        <v>45946</v>
      </c>
      <c r="D82" s="87"/>
      <c r="E82" s="87"/>
      <c r="F82" s="90">
        <f t="shared" si="1"/>
        <v>0</v>
      </c>
      <c r="G82" s="81"/>
      <c r="H82" s="14"/>
    </row>
    <row r="83" spans="1:8" x14ac:dyDescent="0.3">
      <c r="A83" s="96"/>
      <c r="B83" s="94" t="s">
        <v>105</v>
      </c>
      <c r="C83" s="95">
        <v>45947</v>
      </c>
      <c r="D83" s="87"/>
      <c r="E83" s="87"/>
      <c r="F83" s="90">
        <f t="shared" si="1"/>
        <v>0</v>
      </c>
      <c r="G83" s="81"/>
      <c r="H83" s="14"/>
    </row>
    <row r="84" spans="1:8" x14ac:dyDescent="0.3">
      <c r="A84" s="97"/>
      <c r="B84" s="94" t="s">
        <v>106</v>
      </c>
      <c r="C84" s="95">
        <v>45948</v>
      </c>
      <c r="D84" s="87"/>
      <c r="E84" s="87"/>
      <c r="F84" s="90">
        <f t="shared" si="1"/>
        <v>0</v>
      </c>
      <c r="G84" s="81"/>
      <c r="H84" s="14"/>
    </row>
    <row r="85" spans="1:8" ht="15" thickBot="1" x14ac:dyDescent="0.35">
      <c r="A85" s="104"/>
      <c r="B85" s="102" t="s">
        <v>107</v>
      </c>
      <c r="C85" s="103">
        <v>45949</v>
      </c>
      <c r="D85" s="88"/>
      <c r="E85" s="88"/>
      <c r="F85" s="91">
        <f t="shared" si="1"/>
        <v>0</v>
      </c>
      <c r="G85" s="83"/>
      <c r="H85" s="16"/>
    </row>
    <row r="86" spans="1:8" x14ac:dyDescent="0.3">
      <c r="A86" s="98" t="s">
        <v>51</v>
      </c>
      <c r="B86" s="99" t="s">
        <v>101</v>
      </c>
      <c r="C86" s="100">
        <v>45950</v>
      </c>
      <c r="D86" s="86"/>
      <c r="E86" s="86"/>
      <c r="F86" s="89">
        <f t="shared" si="1"/>
        <v>0</v>
      </c>
      <c r="G86" s="80"/>
      <c r="H86" s="12"/>
    </row>
    <row r="87" spans="1:8" x14ac:dyDescent="0.3">
      <c r="A87" s="96"/>
      <c r="B87" s="94" t="s">
        <v>108</v>
      </c>
      <c r="C87" s="95">
        <v>45951</v>
      </c>
      <c r="D87" s="87"/>
      <c r="E87" s="87"/>
      <c r="F87" s="90">
        <f t="shared" si="1"/>
        <v>0</v>
      </c>
      <c r="G87" s="81"/>
      <c r="H87" s="14"/>
    </row>
    <row r="88" spans="1:8" x14ac:dyDescent="0.3">
      <c r="A88" s="96"/>
      <c r="B88" s="94" t="s">
        <v>103</v>
      </c>
      <c r="C88" s="95">
        <v>45952</v>
      </c>
      <c r="D88" s="87"/>
      <c r="E88" s="87"/>
      <c r="F88" s="90">
        <f t="shared" si="1"/>
        <v>0</v>
      </c>
      <c r="G88" s="81"/>
      <c r="H88" s="14"/>
    </row>
    <row r="89" spans="1:8" x14ac:dyDescent="0.3">
      <c r="A89" s="96"/>
      <c r="B89" s="94" t="s">
        <v>104</v>
      </c>
      <c r="C89" s="95">
        <v>45953</v>
      </c>
      <c r="D89" s="87"/>
      <c r="E89" s="87"/>
      <c r="F89" s="90">
        <f t="shared" si="1"/>
        <v>0</v>
      </c>
      <c r="G89" s="81"/>
      <c r="H89" s="14"/>
    </row>
    <row r="90" spans="1:8" x14ac:dyDescent="0.3">
      <c r="A90" s="96"/>
      <c r="B90" s="94" t="s">
        <v>105</v>
      </c>
      <c r="C90" s="95">
        <v>45954</v>
      </c>
      <c r="D90" s="87"/>
      <c r="E90" s="87"/>
      <c r="F90" s="90">
        <f t="shared" si="1"/>
        <v>0</v>
      </c>
      <c r="G90" s="81"/>
      <c r="H90" s="14"/>
    </row>
    <row r="91" spans="1:8" x14ac:dyDescent="0.3">
      <c r="A91" s="97"/>
      <c r="B91" s="94" t="s">
        <v>106</v>
      </c>
      <c r="C91" s="95">
        <v>45955</v>
      </c>
      <c r="D91" s="87"/>
      <c r="E91" s="87"/>
      <c r="F91" s="90">
        <f t="shared" si="1"/>
        <v>0</v>
      </c>
      <c r="G91" s="81"/>
      <c r="H91" s="14"/>
    </row>
    <row r="92" spans="1:8" ht="15" thickBot="1" x14ac:dyDescent="0.35">
      <c r="A92" s="104"/>
      <c r="B92" s="102" t="s">
        <v>107</v>
      </c>
      <c r="C92" s="103">
        <v>45956</v>
      </c>
      <c r="D92" s="88"/>
      <c r="E92" s="88"/>
      <c r="F92" s="91">
        <f t="shared" si="1"/>
        <v>0</v>
      </c>
      <c r="G92" s="83"/>
      <c r="H92" s="16"/>
    </row>
    <row r="93" spans="1:8" x14ac:dyDescent="0.3">
      <c r="A93" s="98" t="s">
        <v>52</v>
      </c>
      <c r="B93" s="99" t="s">
        <v>101</v>
      </c>
      <c r="C93" s="100">
        <v>45957</v>
      </c>
      <c r="D93" s="86"/>
      <c r="E93" s="86"/>
      <c r="F93" s="89">
        <f t="shared" si="1"/>
        <v>0</v>
      </c>
      <c r="G93" s="80"/>
      <c r="H93" s="12"/>
    </row>
    <row r="94" spans="1:8" x14ac:dyDescent="0.3">
      <c r="A94" s="96"/>
      <c r="B94" s="94" t="s">
        <v>108</v>
      </c>
      <c r="C94" s="95">
        <v>45958</v>
      </c>
      <c r="D94" s="87"/>
      <c r="E94" s="87"/>
      <c r="F94" s="90">
        <f t="shared" si="1"/>
        <v>0</v>
      </c>
      <c r="G94" s="81"/>
      <c r="H94" s="14"/>
    </row>
    <row r="95" spans="1:8" x14ac:dyDescent="0.3">
      <c r="A95" s="96"/>
      <c r="B95" s="94" t="s">
        <v>103</v>
      </c>
      <c r="C95" s="95">
        <v>45959</v>
      </c>
      <c r="D95" s="87"/>
      <c r="E95" s="87"/>
      <c r="F95" s="90">
        <f t="shared" si="1"/>
        <v>0</v>
      </c>
      <c r="G95" s="81"/>
      <c r="H95" s="14"/>
    </row>
    <row r="96" spans="1:8" x14ac:dyDescent="0.3">
      <c r="A96" s="96"/>
      <c r="B96" s="94" t="s">
        <v>104</v>
      </c>
      <c r="C96" s="95">
        <v>45960</v>
      </c>
      <c r="D96" s="87"/>
      <c r="E96" s="87"/>
      <c r="F96" s="90">
        <f t="shared" si="1"/>
        <v>0</v>
      </c>
      <c r="G96" s="81"/>
      <c r="H96" s="14"/>
    </row>
    <row r="97" spans="1:8" x14ac:dyDescent="0.3">
      <c r="A97" s="96"/>
      <c r="B97" s="94" t="s">
        <v>105</v>
      </c>
      <c r="C97" s="95">
        <v>45961</v>
      </c>
      <c r="D97" s="87"/>
      <c r="E97" s="87"/>
      <c r="F97" s="90">
        <f t="shared" si="1"/>
        <v>0</v>
      </c>
      <c r="G97" s="81"/>
      <c r="H97" s="14"/>
    </row>
    <row r="98" spans="1:8" x14ac:dyDescent="0.3">
      <c r="A98" s="97"/>
      <c r="B98" s="94" t="s">
        <v>106</v>
      </c>
      <c r="C98" s="95">
        <v>45962</v>
      </c>
      <c r="D98" s="87"/>
      <c r="E98" s="87"/>
      <c r="F98" s="90">
        <f t="shared" si="1"/>
        <v>0</v>
      </c>
      <c r="G98" s="81"/>
      <c r="H98" s="14"/>
    </row>
    <row r="99" spans="1:8" ht="15" thickBot="1" x14ac:dyDescent="0.35">
      <c r="A99" s="104"/>
      <c r="B99" s="102" t="s">
        <v>107</v>
      </c>
      <c r="C99" s="103">
        <v>45963</v>
      </c>
      <c r="D99" s="88"/>
      <c r="E99" s="88"/>
      <c r="F99" s="91">
        <f t="shared" si="1"/>
        <v>0</v>
      </c>
      <c r="G99" s="83"/>
      <c r="H99" s="16"/>
    </row>
    <row r="100" spans="1:8" x14ac:dyDescent="0.3">
      <c r="A100" s="98" t="s">
        <v>53</v>
      </c>
      <c r="B100" s="99" t="s">
        <v>101</v>
      </c>
      <c r="C100" s="100">
        <v>45964</v>
      </c>
      <c r="D100" s="86"/>
      <c r="E100" s="86"/>
      <c r="F100" s="89">
        <f t="shared" si="1"/>
        <v>0</v>
      </c>
      <c r="G100" s="80"/>
      <c r="H100" s="12"/>
    </row>
    <row r="101" spans="1:8" x14ac:dyDescent="0.3">
      <c r="A101" s="96"/>
      <c r="B101" s="94" t="s">
        <v>108</v>
      </c>
      <c r="C101" s="95">
        <v>45965</v>
      </c>
      <c r="D101" s="87"/>
      <c r="E101" s="87"/>
      <c r="F101" s="90">
        <f t="shared" si="1"/>
        <v>0</v>
      </c>
      <c r="G101" s="81"/>
      <c r="H101" s="14"/>
    </row>
    <row r="102" spans="1:8" x14ac:dyDescent="0.3">
      <c r="A102" s="96"/>
      <c r="B102" s="94" t="s">
        <v>103</v>
      </c>
      <c r="C102" s="95">
        <v>45966</v>
      </c>
      <c r="D102" s="87"/>
      <c r="E102" s="87"/>
      <c r="F102" s="90">
        <f t="shared" si="1"/>
        <v>0</v>
      </c>
      <c r="G102" s="81"/>
      <c r="H102" s="14"/>
    </row>
    <row r="103" spans="1:8" x14ac:dyDescent="0.3">
      <c r="A103" s="96"/>
      <c r="B103" s="94" t="s">
        <v>104</v>
      </c>
      <c r="C103" s="95">
        <v>45967</v>
      </c>
      <c r="D103" s="87"/>
      <c r="E103" s="87"/>
      <c r="F103" s="90">
        <f t="shared" si="1"/>
        <v>0</v>
      </c>
      <c r="G103" s="81"/>
      <c r="H103" s="14"/>
    </row>
    <row r="104" spans="1:8" x14ac:dyDescent="0.3">
      <c r="A104" s="96"/>
      <c r="B104" s="94" t="s">
        <v>105</v>
      </c>
      <c r="C104" s="95">
        <v>45968</v>
      </c>
      <c r="D104" s="87"/>
      <c r="E104" s="87"/>
      <c r="F104" s="90">
        <f t="shared" si="1"/>
        <v>0</v>
      </c>
      <c r="G104" s="81"/>
      <c r="H104" s="14"/>
    </row>
    <row r="105" spans="1:8" x14ac:dyDescent="0.3">
      <c r="A105" s="97"/>
      <c r="B105" s="94" t="s">
        <v>106</v>
      </c>
      <c r="C105" s="95">
        <v>45969</v>
      </c>
      <c r="D105" s="87"/>
      <c r="E105" s="87"/>
      <c r="F105" s="90">
        <f t="shared" si="1"/>
        <v>0</v>
      </c>
      <c r="G105" s="81"/>
      <c r="H105" s="14"/>
    </row>
    <row r="106" spans="1:8" ht="15" thickBot="1" x14ac:dyDescent="0.35">
      <c r="A106" s="104"/>
      <c r="B106" s="102" t="s">
        <v>107</v>
      </c>
      <c r="C106" s="103">
        <v>45970</v>
      </c>
      <c r="D106" s="88"/>
      <c r="E106" s="88"/>
      <c r="F106" s="91">
        <f t="shared" si="1"/>
        <v>0</v>
      </c>
      <c r="G106" s="83"/>
      <c r="H106" s="16"/>
    </row>
    <row r="107" spans="1:8" x14ac:dyDescent="0.3">
      <c r="A107" s="98" t="s">
        <v>54</v>
      </c>
      <c r="B107" s="99" t="s">
        <v>101</v>
      </c>
      <c r="C107" s="100">
        <v>45971</v>
      </c>
      <c r="D107" s="86"/>
      <c r="E107" s="86"/>
      <c r="F107" s="89">
        <f t="shared" si="1"/>
        <v>0</v>
      </c>
      <c r="G107" s="80"/>
      <c r="H107" s="12"/>
    </row>
    <row r="108" spans="1:8" x14ac:dyDescent="0.3">
      <c r="A108" s="96"/>
      <c r="B108" s="94" t="s">
        <v>108</v>
      </c>
      <c r="C108" s="95">
        <v>45972</v>
      </c>
      <c r="D108" s="87"/>
      <c r="E108" s="87"/>
      <c r="F108" s="90">
        <f t="shared" si="1"/>
        <v>0</v>
      </c>
      <c r="G108" s="81"/>
      <c r="H108" s="14"/>
    </row>
    <row r="109" spans="1:8" x14ac:dyDescent="0.3">
      <c r="A109" s="96"/>
      <c r="B109" s="94" t="s">
        <v>103</v>
      </c>
      <c r="C109" s="95">
        <v>45973</v>
      </c>
      <c r="D109" s="87"/>
      <c r="E109" s="87"/>
      <c r="F109" s="90">
        <f t="shared" si="1"/>
        <v>0</v>
      </c>
      <c r="G109" s="81"/>
      <c r="H109" s="14"/>
    </row>
    <row r="110" spans="1:8" x14ac:dyDescent="0.3">
      <c r="A110" s="96"/>
      <c r="B110" s="94" t="s">
        <v>104</v>
      </c>
      <c r="C110" s="95">
        <v>45974</v>
      </c>
      <c r="D110" s="87"/>
      <c r="E110" s="87"/>
      <c r="F110" s="90">
        <f t="shared" si="1"/>
        <v>0</v>
      </c>
      <c r="G110" s="81"/>
      <c r="H110" s="14"/>
    </row>
    <row r="111" spans="1:8" x14ac:dyDescent="0.3">
      <c r="A111" s="96"/>
      <c r="B111" s="94" t="s">
        <v>105</v>
      </c>
      <c r="C111" s="95">
        <v>45975</v>
      </c>
      <c r="D111" s="87"/>
      <c r="E111" s="87"/>
      <c r="F111" s="90">
        <f t="shared" si="1"/>
        <v>0</v>
      </c>
      <c r="G111" s="81"/>
      <c r="H111" s="14"/>
    </row>
    <row r="112" spans="1:8" x14ac:dyDescent="0.3">
      <c r="A112" s="97"/>
      <c r="B112" s="94" t="s">
        <v>106</v>
      </c>
      <c r="C112" s="95">
        <v>45976</v>
      </c>
      <c r="D112" s="87"/>
      <c r="E112" s="87"/>
      <c r="F112" s="90">
        <f t="shared" si="1"/>
        <v>0</v>
      </c>
      <c r="G112" s="81"/>
      <c r="H112" s="14"/>
    </row>
    <row r="113" spans="1:8" ht="15" thickBot="1" x14ac:dyDescent="0.35">
      <c r="A113" s="104"/>
      <c r="B113" s="102" t="s">
        <v>107</v>
      </c>
      <c r="C113" s="103">
        <v>45977</v>
      </c>
      <c r="D113" s="88"/>
      <c r="E113" s="88"/>
      <c r="F113" s="91">
        <f t="shared" si="1"/>
        <v>0</v>
      </c>
      <c r="G113" s="83"/>
      <c r="H113" s="16"/>
    </row>
    <row r="114" spans="1:8" x14ac:dyDescent="0.3">
      <c r="A114" s="98" t="s">
        <v>55</v>
      </c>
      <c r="B114" s="99" t="s">
        <v>101</v>
      </c>
      <c r="C114" s="100">
        <v>45978</v>
      </c>
      <c r="D114" s="86"/>
      <c r="E114" s="86"/>
      <c r="F114" s="89">
        <f t="shared" si="1"/>
        <v>0</v>
      </c>
      <c r="G114" s="80"/>
      <c r="H114" s="12"/>
    </row>
    <row r="115" spans="1:8" x14ac:dyDescent="0.3">
      <c r="A115" s="96"/>
      <c r="B115" s="94" t="s">
        <v>108</v>
      </c>
      <c r="C115" s="95">
        <v>45979</v>
      </c>
      <c r="D115" s="87"/>
      <c r="E115" s="87"/>
      <c r="F115" s="90">
        <f t="shared" si="1"/>
        <v>0</v>
      </c>
      <c r="G115" s="81"/>
      <c r="H115" s="14"/>
    </row>
    <row r="116" spans="1:8" x14ac:dyDescent="0.3">
      <c r="A116" s="96"/>
      <c r="B116" s="94" t="s">
        <v>103</v>
      </c>
      <c r="C116" s="95">
        <v>45980</v>
      </c>
      <c r="D116" s="87"/>
      <c r="E116" s="87"/>
      <c r="F116" s="90">
        <f t="shared" si="1"/>
        <v>0</v>
      </c>
      <c r="G116" s="81"/>
      <c r="H116" s="14"/>
    </row>
    <row r="117" spans="1:8" x14ac:dyDescent="0.3">
      <c r="A117" s="96"/>
      <c r="B117" s="94" t="s">
        <v>104</v>
      </c>
      <c r="C117" s="95">
        <v>45981</v>
      </c>
      <c r="D117" s="87"/>
      <c r="E117" s="87"/>
      <c r="F117" s="90">
        <f t="shared" si="1"/>
        <v>0</v>
      </c>
      <c r="G117" s="81"/>
      <c r="H117" s="14"/>
    </row>
    <row r="118" spans="1:8" x14ac:dyDescent="0.3">
      <c r="A118" s="96"/>
      <c r="B118" s="94" t="s">
        <v>105</v>
      </c>
      <c r="C118" s="95">
        <v>45982</v>
      </c>
      <c r="D118" s="87"/>
      <c r="E118" s="87"/>
      <c r="F118" s="90">
        <f t="shared" si="1"/>
        <v>0</v>
      </c>
      <c r="G118" s="81"/>
      <c r="H118" s="14"/>
    </row>
    <row r="119" spans="1:8" x14ac:dyDescent="0.3">
      <c r="A119" s="97"/>
      <c r="B119" s="94" t="s">
        <v>106</v>
      </c>
      <c r="C119" s="95">
        <v>45983</v>
      </c>
      <c r="D119" s="87"/>
      <c r="E119" s="87"/>
      <c r="F119" s="90">
        <f t="shared" si="1"/>
        <v>0</v>
      </c>
      <c r="G119" s="81"/>
      <c r="H119" s="14"/>
    </row>
    <row r="120" spans="1:8" ht="15" thickBot="1" x14ac:dyDescent="0.35">
      <c r="A120" s="104"/>
      <c r="B120" s="102" t="s">
        <v>107</v>
      </c>
      <c r="C120" s="103">
        <v>45984</v>
      </c>
      <c r="D120" s="88"/>
      <c r="E120" s="88"/>
      <c r="F120" s="91">
        <f t="shared" si="1"/>
        <v>0</v>
      </c>
      <c r="G120" s="83"/>
      <c r="H120" s="16"/>
    </row>
    <row r="121" spans="1:8" x14ac:dyDescent="0.3">
      <c r="A121" s="98" t="s">
        <v>56</v>
      </c>
      <c r="B121" s="99" t="s">
        <v>101</v>
      </c>
      <c r="C121" s="100">
        <v>45985</v>
      </c>
      <c r="D121" s="86"/>
      <c r="E121" s="86"/>
      <c r="F121" s="89">
        <f t="shared" si="1"/>
        <v>0</v>
      </c>
      <c r="G121" s="80"/>
      <c r="H121" s="12"/>
    </row>
    <row r="122" spans="1:8" x14ac:dyDescent="0.3">
      <c r="A122" s="96"/>
      <c r="B122" s="94" t="s">
        <v>108</v>
      </c>
      <c r="C122" s="95">
        <v>45986</v>
      </c>
      <c r="D122" s="87"/>
      <c r="E122" s="87"/>
      <c r="F122" s="90">
        <f t="shared" si="1"/>
        <v>0</v>
      </c>
      <c r="G122" s="81"/>
      <c r="H122" s="14"/>
    </row>
    <row r="123" spans="1:8" x14ac:dyDescent="0.3">
      <c r="A123" s="96"/>
      <c r="B123" s="94" t="s">
        <v>103</v>
      </c>
      <c r="C123" s="95">
        <v>45987</v>
      </c>
      <c r="D123" s="87"/>
      <c r="E123" s="87"/>
      <c r="F123" s="90">
        <f t="shared" si="1"/>
        <v>0</v>
      </c>
      <c r="G123" s="81"/>
      <c r="H123" s="14"/>
    </row>
    <row r="124" spans="1:8" x14ac:dyDescent="0.3">
      <c r="A124" s="96"/>
      <c r="B124" s="94" t="s">
        <v>104</v>
      </c>
      <c r="C124" s="95">
        <v>45988</v>
      </c>
      <c r="D124" s="87"/>
      <c r="E124" s="87"/>
      <c r="F124" s="90">
        <f t="shared" si="1"/>
        <v>0</v>
      </c>
      <c r="G124" s="81"/>
      <c r="H124" s="14"/>
    </row>
    <row r="125" spans="1:8" x14ac:dyDescent="0.3">
      <c r="A125" s="96"/>
      <c r="B125" s="94" t="s">
        <v>105</v>
      </c>
      <c r="C125" s="95">
        <v>45989</v>
      </c>
      <c r="D125" s="87"/>
      <c r="E125" s="87"/>
      <c r="F125" s="90">
        <f t="shared" si="1"/>
        <v>0</v>
      </c>
      <c r="G125" s="81"/>
      <c r="H125" s="14"/>
    </row>
    <row r="126" spans="1:8" x14ac:dyDescent="0.3">
      <c r="A126" s="97"/>
      <c r="B126" s="94" t="s">
        <v>106</v>
      </c>
      <c r="C126" s="95">
        <v>45990</v>
      </c>
      <c r="D126" s="87"/>
      <c r="E126" s="87"/>
      <c r="F126" s="90">
        <f t="shared" si="1"/>
        <v>0</v>
      </c>
      <c r="G126" s="81"/>
      <c r="H126" s="14"/>
    </row>
    <row r="127" spans="1:8" ht="15" thickBot="1" x14ac:dyDescent="0.35">
      <c r="A127" s="104"/>
      <c r="B127" s="102" t="s">
        <v>107</v>
      </c>
      <c r="C127" s="103">
        <v>45991</v>
      </c>
      <c r="D127" s="88"/>
      <c r="E127" s="88"/>
      <c r="F127" s="91">
        <f t="shared" si="1"/>
        <v>0</v>
      </c>
      <c r="G127" s="83"/>
      <c r="H127" s="16"/>
    </row>
    <row r="128" spans="1:8" x14ac:dyDescent="0.3">
      <c r="A128" s="98" t="s">
        <v>57</v>
      </c>
      <c r="B128" s="99" t="s">
        <v>101</v>
      </c>
      <c r="C128" s="100">
        <v>45992</v>
      </c>
      <c r="D128" s="86"/>
      <c r="E128" s="86"/>
      <c r="F128" s="89">
        <f t="shared" si="1"/>
        <v>0</v>
      </c>
      <c r="G128" s="80"/>
      <c r="H128" s="12"/>
    </row>
    <row r="129" spans="1:8" x14ac:dyDescent="0.3">
      <c r="A129" s="96"/>
      <c r="B129" s="94" t="s">
        <v>108</v>
      </c>
      <c r="C129" s="95">
        <v>45993</v>
      </c>
      <c r="D129" s="87"/>
      <c r="E129" s="87"/>
      <c r="F129" s="90">
        <f t="shared" si="1"/>
        <v>0</v>
      </c>
      <c r="G129" s="81"/>
      <c r="H129" s="14"/>
    </row>
    <row r="130" spans="1:8" x14ac:dyDescent="0.3">
      <c r="A130" s="96"/>
      <c r="B130" s="94" t="s">
        <v>103</v>
      </c>
      <c r="C130" s="95">
        <v>45994</v>
      </c>
      <c r="D130" s="87"/>
      <c r="E130" s="87"/>
      <c r="F130" s="90">
        <f t="shared" si="1"/>
        <v>0</v>
      </c>
      <c r="G130" s="81"/>
      <c r="H130" s="14"/>
    </row>
    <row r="131" spans="1:8" x14ac:dyDescent="0.3">
      <c r="A131" s="96"/>
      <c r="B131" s="94" t="s">
        <v>104</v>
      </c>
      <c r="C131" s="95">
        <v>45995</v>
      </c>
      <c r="D131" s="87"/>
      <c r="E131" s="87"/>
      <c r="F131" s="90">
        <f t="shared" si="1"/>
        <v>0</v>
      </c>
      <c r="G131" s="81"/>
      <c r="H131" s="14"/>
    </row>
    <row r="132" spans="1:8" x14ac:dyDescent="0.3">
      <c r="A132" s="96"/>
      <c r="B132" s="94" t="s">
        <v>105</v>
      </c>
      <c r="C132" s="95">
        <v>45996</v>
      </c>
      <c r="D132" s="87"/>
      <c r="E132" s="87"/>
      <c r="F132" s="90">
        <f t="shared" si="1"/>
        <v>0</v>
      </c>
      <c r="G132" s="81"/>
      <c r="H132" s="14"/>
    </row>
    <row r="133" spans="1:8" x14ac:dyDescent="0.3">
      <c r="A133" s="97"/>
      <c r="B133" s="94" t="s">
        <v>106</v>
      </c>
      <c r="C133" s="95">
        <v>45997</v>
      </c>
      <c r="D133" s="87"/>
      <c r="E133" s="87"/>
      <c r="F133" s="90">
        <f t="shared" si="1"/>
        <v>0</v>
      </c>
      <c r="G133" s="81"/>
      <c r="H133" s="14"/>
    </row>
    <row r="134" spans="1:8" ht="15" thickBot="1" x14ac:dyDescent="0.35">
      <c r="A134" s="104"/>
      <c r="B134" s="102" t="s">
        <v>107</v>
      </c>
      <c r="C134" s="103">
        <v>45998</v>
      </c>
      <c r="D134" s="88"/>
      <c r="E134" s="88"/>
      <c r="F134" s="91">
        <f t="shared" si="1"/>
        <v>0</v>
      </c>
      <c r="G134" s="83"/>
      <c r="H134" s="16"/>
    </row>
    <row r="135" spans="1:8" x14ac:dyDescent="0.3">
      <c r="A135" s="98" t="s">
        <v>58</v>
      </c>
      <c r="B135" s="99" t="s">
        <v>101</v>
      </c>
      <c r="C135" s="100">
        <v>45999</v>
      </c>
      <c r="D135" s="86"/>
      <c r="E135" s="86"/>
      <c r="F135" s="89">
        <f t="shared" ref="F135:F198" si="2">E135-D135</f>
        <v>0</v>
      </c>
      <c r="G135" s="80"/>
      <c r="H135" s="12"/>
    </row>
    <row r="136" spans="1:8" x14ac:dyDescent="0.3">
      <c r="A136" s="96"/>
      <c r="B136" s="94" t="s">
        <v>108</v>
      </c>
      <c r="C136" s="95">
        <v>46000</v>
      </c>
      <c r="D136" s="87"/>
      <c r="E136" s="87"/>
      <c r="F136" s="90">
        <f t="shared" si="2"/>
        <v>0</v>
      </c>
      <c r="G136" s="81"/>
      <c r="H136" s="14"/>
    </row>
    <row r="137" spans="1:8" x14ac:dyDescent="0.3">
      <c r="A137" s="96"/>
      <c r="B137" s="94" t="s">
        <v>103</v>
      </c>
      <c r="C137" s="95">
        <v>46001</v>
      </c>
      <c r="D137" s="87"/>
      <c r="E137" s="87"/>
      <c r="F137" s="90">
        <f t="shared" si="2"/>
        <v>0</v>
      </c>
      <c r="G137" s="81"/>
      <c r="H137" s="14"/>
    </row>
    <row r="138" spans="1:8" x14ac:dyDescent="0.3">
      <c r="A138" s="96"/>
      <c r="B138" s="94" t="s">
        <v>104</v>
      </c>
      <c r="C138" s="95">
        <v>46002</v>
      </c>
      <c r="D138" s="87"/>
      <c r="E138" s="87"/>
      <c r="F138" s="90">
        <f t="shared" si="2"/>
        <v>0</v>
      </c>
      <c r="G138" s="81"/>
      <c r="H138" s="14"/>
    </row>
    <row r="139" spans="1:8" x14ac:dyDescent="0.3">
      <c r="A139" s="96"/>
      <c r="B139" s="94" t="s">
        <v>105</v>
      </c>
      <c r="C139" s="95">
        <v>46003</v>
      </c>
      <c r="D139" s="87"/>
      <c r="E139" s="87"/>
      <c r="F139" s="90">
        <f t="shared" si="2"/>
        <v>0</v>
      </c>
      <c r="G139" s="81"/>
      <c r="H139" s="14"/>
    </row>
    <row r="140" spans="1:8" x14ac:dyDescent="0.3">
      <c r="A140" s="97"/>
      <c r="B140" s="94" t="s">
        <v>106</v>
      </c>
      <c r="C140" s="95">
        <v>46004</v>
      </c>
      <c r="D140" s="87"/>
      <c r="E140" s="87"/>
      <c r="F140" s="90">
        <f t="shared" si="2"/>
        <v>0</v>
      </c>
      <c r="G140" s="81"/>
      <c r="H140" s="14"/>
    </row>
    <row r="141" spans="1:8" ht="15" thickBot="1" x14ac:dyDescent="0.35">
      <c r="A141" s="104"/>
      <c r="B141" s="102" t="s">
        <v>107</v>
      </c>
      <c r="C141" s="103">
        <v>46005</v>
      </c>
      <c r="D141" s="88"/>
      <c r="E141" s="88"/>
      <c r="F141" s="91">
        <f t="shared" si="2"/>
        <v>0</v>
      </c>
      <c r="G141" s="83"/>
      <c r="H141" s="16"/>
    </row>
    <row r="142" spans="1:8" x14ac:dyDescent="0.3">
      <c r="A142" s="98" t="s">
        <v>59</v>
      </c>
      <c r="B142" s="99" t="s">
        <v>101</v>
      </c>
      <c r="C142" s="100">
        <v>46006</v>
      </c>
      <c r="D142" s="86"/>
      <c r="E142" s="86"/>
      <c r="F142" s="89">
        <f t="shared" si="2"/>
        <v>0</v>
      </c>
      <c r="G142" s="80"/>
      <c r="H142" s="12"/>
    </row>
    <row r="143" spans="1:8" x14ac:dyDescent="0.3">
      <c r="A143" s="96"/>
      <c r="B143" s="94" t="s">
        <v>108</v>
      </c>
      <c r="C143" s="95">
        <v>46007</v>
      </c>
      <c r="D143" s="87"/>
      <c r="E143" s="87"/>
      <c r="F143" s="90">
        <f t="shared" si="2"/>
        <v>0</v>
      </c>
      <c r="G143" s="81"/>
      <c r="H143" s="14"/>
    </row>
    <row r="144" spans="1:8" x14ac:dyDescent="0.3">
      <c r="A144" s="96"/>
      <c r="B144" s="94" t="s">
        <v>103</v>
      </c>
      <c r="C144" s="95">
        <v>46008</v>
      </c>
      <c r="D144" s="87"/>
      <c r="E144" s="87"/>
      <c r="F144" s="90">
        <f t="shared" si="2"/>
        <v>0</v>
      </c>
      <c r="G144" s="81"/>
      <c r="H144" s="14"/>
    </row>
    <row r="145" spans="1:8" x14ac:dyDescent="0.3">
      <c r="A145" s="96"/>
      <c r="B145" s="94" t="s">
        <v>104</v>
      </c>
      <c r="C145" s="95">
        <v>46009</v>
      </c>
      <c r="D145" s="87"/>
      <c r="E145" s="87"/>
      <c r="F145" s="90">
        <f t="shared" si="2"/>
        <v>0</v>
      </c>
      <c r="G145" s="81"/>
      <c r="H145" s="14"/>
    </row>
    <row r="146" spans="1:8" x14ac:dyDescent="0.3">
      <c r="A146" s="96"/>
      <c r="B146" s="94" t="s">
        <v>105</v>
      </c>
      <c r="C146" s="95">
        <v>46010</v>
      </c>
      <c r="D146" s="87"/>
      <c r="E146" s="87"/>
      <c r="F146" s="90">
        <f t="shared" si="2"/>
        <v>0</v>
      </c>
      <c r="G146" s="81"/>
      <c r="H146" s="14"/>
    </row>
    <row r="147" spans="1:8" x14ac:dyDescent="0.3">
      <c r="A147" s="97"/>
      <c r="B147" s="94" t="s">
        <v>106</v>
      </c>
      <c r="C147" s="95">
        <v>46011</v>
      </c>
      <c r="D147" s="87"/>
      <c r="E147" s="87"/>
      <c r="F147" s="90">
        <f t="shared" si="2"/>
        <v>0</v>
      </c>
      <c r="G147" s="81"/>
      <c r="H147" s="14"/>
    </row>
    <row r="148" spans="1:8" ht="15" thickBot="1" x14ac:dyDescent="0.35">
      <c r="A148" s="104"/>
      <c r="B148" s="102" t="s">
        <v>107</v>
      </c>
      <c r="C148" s="103">
        <v>46012</v>
      </c>
      <c r="D148" s="88"/>
      <c r="E148" s="88"/>
      <c r="F148" s="91">
        <f t="shared" si="2"/>
        <v>0</v>
      </c>
      <c r="G148" s="83"/>
      <c r="H148" s="16"/>
    </row>
    <row r="149" spans="1:8" x14ac:dyDescent="0.3">
      <c r="A149" s="98" t="s">
        <v>60</v>
      </c>
      <c r="B149" s="99" t="s">
        <v>101</v>
      </c>
      <c r="C149" s="100">
        <v>46013</v>
      </c>
      <c r="D149" s="86"/>
      <c r="E149" s="86"/>
      <c r="F149" s="89">
        <f t="shared" si="2"/>
        <v>0</v>
      </c>
      <c r="G149" s="80"/>
      <c r="H149" s="12"/>
    </row>
    <row r="150" spans="1:8" x14ac:dyDescent="0.3">
      <c r="A150" s="96"/>
      <c r="B150" s="94" t="s">
        <v>108</v>
      </c>
      <c r="C150" s="95">
        <v>46014</v>
      </c>
      <c r="D150" s="87"/>
      <c r="E150" s="87"/>
      <c r="F150" s="90">
        <f t="shared" si="2"/>
        <v>0</v>
      </c>
      <c r="G150" s="81"/>
      <c r="H150" s="14"/>
    </row>
    <row r="151" spans="1:8" x14ac:dyDescent="0.3">
      <c r="A151" s="96"/>
      <c r="B151" s="94" t="s">
        <v>103</v>
      </c>
      <c r="C151" s="95">
        <v>46015</v>
      </c>
      <c r="D151" s="87"/>
      <c r="E151" s="87"/>
      <c r="F151" s="90">
        <f t="shared" si="2"/>
        <v>0</v>
      </c>
      <c r="G151" s="81"/>
      <c r="H151" s="14"/>
    </row>
    <row r="152" spans="1:8" x14ac:dyDescent="0.3">
      <c r="A152" s="96"/>
      <c r="B152" s="94" t="s">
        <v>104</v>
      </c>
      <c r="C152" s="95">
        <v>46016</v>
      </c>
      <c r="D152" s="87"/>
      <c r="E152" s="87"/>
      <c r="F152" s="90">
        <f t="shared" si="2"/>
        <v>0</v>
      </c>
      <c r="G152" s="81"/>
      <c r="H152" s="14"/>
    </row>
    <row r="153" spans="1:8" x14ac:dyDescent="0.3">
      <c r="A153" s="96"/>
      <c r="B153" s="94" t="s">
        <v>105</v>
      </c>
      <c r="C153" s="95">
        <v>46017</v>
      </c>
      <c r="D153" s="87"/>
      <c r="E153" s="87"/>
      <c r="F153" s="90">
        <f t="shared" si="2"/>
        <v>0</v>
      </c>
      <c r="G153" s="81"/>
      <c r="H153" s="14"/>
    </row>
    <row r="154" spans="1:8" x14ac:dyDescent="0.3">
      <c r="A154" s="97"/>
      <c r="B154" s="94" t="s">
        <v>106</v>
      </c>
      <c r="C154" s="95">
        <v>46018</v>
      </c>
      <c r="D154" s="87"/>
      <c r="E154" s="87"/>
      <c r="F154" s="90">
        <f t="shared" si="2"/>
        <v>0</v>
      </c>
      <c r="G154" s="81"/>
      <c r="H154" s="14"/>
    </row>
    <row r="155" spans="1:8" ht="15" thickBot="1" x14ac:dyDescent="0.35">
      <c r="A155" s="104"/>
      <c r="B155" s="102" t="s">
        <v>107</v>
      </c>
      <c r="C155" s="103">
        <v>46019</v>
      </c>
      <c r="D155" s="88"/>
      <c r="E155" s="88"/>
      <c r="F155" s="91">
        <f t="shared" si="2"/>
        <v>0</v>
      </c>
      <c r="G155" s="83"/>
      <c r="H155" s="16"/>
    </row>
    <row r="156" spans="1:8" x14ac:dyDescent="0.3">
      <c r="A156" s="98" t="s">
        <v>61</v>
      </c>
      <c r="B156" s="99" t="s">
        <v>101</v>
      </c>
      <c r="C156" s="100">
        <v>46020</v>
      </c>
      <c r="D156" s="86"/>
      <c r="E156" s="86"/>
      <c r="F156" s="89">
        <f t="shared" si="2"/>
        <v>0</v>
      </c>
      <c r="G156" s="80"/>
      <c r="H156" s="12"/>
    </row>
    <row r="157" spans="1:8" x14ac:dyDescent="0.3">
      <c r="A157" s="96"/>
      <c r="B157" s="94" t="s">
        <v>108</v>
      </c>
      <c r="C157" s="95">
        <v>46021</v>
      </c>
      <c r="D157" s="87"/>
      <c r="E157" s="87"/>
      <c r="F157" s="90">
        <f t="shared" si="2"/>
        <v>0</v>
      </c>
      <c r="G157" s="81"/>
      <c r="H157" s="14"/>
    </row>
    <row r="158" spans="1:8" x14ac:dyDescent="0.3">
      <c r="A158" s="96"/>
      <c r="B158" s="94" t="s">
        <v>103</v>
      </c>
      <c r="C158" s="95">
        <v>46022</v>
      </c>
      <c r="D158" s="87"/>
      <c r="E158" s="87"/>
      <c r="F158" s="90">
        <f t="shared" si="2"/>
        <v>0</v>
      </c>
      <c r="G158" s="81"/>
      <c r="H158" s="14"/>
    </row>
    <row r="159" spans="1:8" x14ac:dyDescent="0.3">
      <c r="A159" s="96"/>
      <c r="B159" s="94" t="s">
        <v>104</v>
      </c>
      <c r="C159" s="95">
        <v>46023</v>
      </c>
      <c r="D159" s="87"/>
      <c r="E159" s="87"/>
      <c r="F159" s="90">
        <f t="shared" si="2"/>
        <v>0</v>
      </c>
      <c r="G159" s="81"/>
      <c r="H159" s="14"/>
    </row>
    <row r="160" spans="1:8" x14ac:dyDescent="0.3">
      <c r="A160" s="96"/>
      <c r="B160" s="94" t="s">
        <v>105</v>
      </c>
      <c r="C160" s="95">
        <v>46024</v>
      </c>
      <c r="D160" s="87"/>
      <c r="E160" s="87"/>
      <c r="F160" s="90">
        <f t="shared" si="2"/>
        <v>0</v>
      </c>
      <c r="G160" s="81"/>
      <c r="H160" s="14"/>
    </row>
    <row r="161" spans="1:8" x14ac:dyDescent="0.3">
      <c r="A161" s="97"/>
      <c r="B161" s="94" t="s">
        <v>106</v>
      </c>
      <c r="C161" s="95">
        <v>46025</v>
      </c>
      <c r="D161" s="87"/>
      <c r="E161" s="87"/>
      <c r="F161" s="90">
        <f t="shared" si="2"/>
        <v>0</v>
      </c>
      <c r="G161" s="81"/>
      <c r="H161" s="14"/>
    </row>
    <row r="162" spans="1:8" ht="15" thickBot="1" x14ac:dyDescent="0.35">
      <c r="A162" s="104"/>
      <c r="B162" s="102" t="s">
        <v>107</v>
      </c>
      <c r="C162" s="103">
        <v>46026</v>
      </c>
      <c r="D162" s="88"/>
      <c r="E162" s="88"/>
      <c r="F162" s="91">
        <f t="shared" si="2"/>
        <v>0</v>
      </c>
      <c r="G162" s="83"/>
      <c r="H162" s="16"/>
    </row>
    <row r="163" spans="1:8" x14ac:dyDescent="0.3">
      <c r="A163" s="98" t="s">
        <v>62</v>
      </c>
      <c r="B163" s="99" t="s">
        <v>101</v>
      </c>
      <c r="C163" s="100">
        <v>46027</v>
      </c>
      <c r="D163" s="86"/>
      <c r="E163" s="86"/>
      <c r="F163" s="89">
        <f t="shared" si="2"/>
        <v>0</v>
      </c>
      <c r="G163" s="80"/>
      <c r="H163" s="12"/>
    </row>
    <row r="164" spans="1:8" x14ac:dyDescent="0.3">
      <c r="A164" s="96"/>
      <c r="B164" s="94" t="s">
        <v>108</v>
      </c>
      <c r="C164" s="95">
        <v>46028</v>
      </c>
      <c r="D164" s="87"/>
      <c r="E164" s="87"/>
      <c r="F164" s="90">
        <f t="shared" si="2"/>
        <v>0</v>
      </c>
      <c r="G164" s="81"/>
      <c r="H164" s="14"/>
    </row>
    <row r="165" spans="1:8" x14ac:dyDescent="0.3">
      <c r="A165" s="96"/>
      <c r="B165" s="94" t="s">
        <v>103</v>
      </c>
      <c r="C165" s="95">
        <v>46029</v>
      </c>
      <c r="D165" s="87"/>
      <c r="E165" s="87"/>
      <c r="F165" s="90">
        <f t="shared" si="2"/>
        <v>0</v>
      </c>
      <c r="G165" s="81"/>
      <c r="H165" s="14"/>
    </row>
    <row r="166" spans="1:8" x14ac:dyDescent="0.3">
      <c r="A166" s="96"/>
      <c r="B166" s="94" t="s">
        <v>104</v>
      </c>
      <c r="C166" s="95">
        <v>46030</v>
      </c>
      <c r="D166" s="87"/>
      <c r="E166" s="87"/>
      <c r="F166" s="90">
        <f t="shared" si="2"/>
        <v>0</v>
      </c>
      <c r="G166" s="81"/>
      <c r="H166" s="14"/>
    </row>
    <row r="167" spans="1:8" x14ac:dyDescent="0.3">
      <c r="A167" s="96"/>
      <c r="B167" s="94" t="s">
        <v>105</v>
      </c>
      <c r="C167" s="95">
        <v>46031</v>
      </c>
      <c r="D167" s="87"/>
      <c r="E167" s="87"/>
      <c r="F167" s="90">
        <f t="shared" si="2"/>
        <v>0</v>
      </c>
      <c r="G167" s="81"/>
      <c r="H167" s="14"/>
    </row>
    <row r="168" spans="1:8" x14ac:dyDescent="0.3">
      <c r="A168" s="97"/>
      <c r="B168" s="94" t="s">
        <v>106</v>
      </c>
      <c r="C168" s="95">
        <v>46032</v>
      </c>
      <c r="D168" s="87"/>
      <c r="E168" s="87"/>
      <c r="F168" s="90">
        <f t="shared" si="2"/>
        <v>0</v>
      </c>
      <c r="G168" s="81"/>
      <c r="H168" s="14"/>
    </row>
    <row r="169" spans="1:8" ht="15" thickBot="1" x14ac:dyDescent="0.35">
      <c r="A169" s="104"/>
      <c r="B169" s="102" t="s">
        <v>107</v>
      </c>
      <c r="C169" s="103">
        <v>46033</v>
      </c>
      <c r="D169" s="88"/>
      <c r="E169" s="88"/>
      <c r="F169" s="91">
        <f t="shared" si="2"/>
        <v>0</v>
      </c>
      <c r="G169" s="83"/>
      <c r="H169" s="16"/>
    </row>
    <row r="170" spans="1:8" x14ac:dyDescent="0.3">
      <c r="A170" s="98" t="s">
        <v>63</v>
      </c>
      <c r="B170" s="99" t="s">
        <v>101</v>
      </c>
      <c r="C170" s="100">
        <v>46034</v>
      </c>
      <c r="D170" s="86"/>
      <c r="E170" s="86"/>
      <c r="F170" s="89">
        <f t="shared" si="2"/>
        <v>0</v>
      </c>
      <c r="G170" s="80"/>
      <c r="H170" s="12"/>
    </row>
    <row r="171" spans="1:8" x14ac:dyDescent="0.3">
      <c r="A171" s="96"/>
      <c r="B171" s="94" t="s">
        <v>108</v>
      </c>
      <c r="C171" s="95">
        <v>46035</v>
      </c>
      <c r="D171" s="87"/>
      <c r="E171" s="87"/>
      <c r="F171" s="90">
        <f t="shared" si="2"/>
        <v>0</v>
      </c>
      <c r="G171" s="81"/>
      <c r="H171" s="14"/>
    </row>
    <row r="172" spans="1:8" x14ac:dyDescent="0.3">
      <c r="A172" s="96"/>
      <c r="B172" s="94" t="s">
        <v>103</v>
      </c>
      <c r="C172" s="95">
        <v>46036</v>
      </c>
      <c r="D172" s="87"/>
      <c r="E172" s="87"/>
      <c r="F172" s="90">
        <f t="shared" si="2"/>
        <v>0</v>
      </c>
      <c r="G172" s="81"/>
      <c r="H172" s="14"/>
    </row>
    <row r="173" spans="1:8" x14ac:dyDescent="0.3">
      <c r="A173" s="96"/>
      <c r="B173" s="94" t="s">
        <v>104</v>
      </c>
      <c r="C173" s="95">
        <v>46037</v>
      </c>
      <c r="D173" s="87"/>
      <c r="E173" s="87"/>
      <c r="F173" s="90">
        <f t="shared" si="2"/>
        <v>0</v>
      </c>
      <c r="G173" s="81"/>
      <c r="H173" s="14"/>
    </row>
    <row r="174" spans="1:8" x14ac:dyDescent="0.3">
      <c r="A174" s="96"/>
      <c r="B174" s="94" t="s">
        <v>105</v>
      </c>
      <c r="C174" s="95">
        <v>46038</v>
      </c>
      <c r="D174" s="87"/>
      <c r="E174" s="87"/>
      <c r="F174" s="90">
        <f t="shared" si="2"/>
        <v>0</v>
      </c>
      <c r="G174" s="81"/>
      <c r="H174" s="14"/>
    </row>
    <row r="175" spans="1:8" x14ac:dyDescent="0.3">
      <c r="A175" s="97"/>
      <c r="B175" s="94" t="s">
        <v>106</v>
      </c>
      <c r="C175" s="95">
        <v>46039</v>
      </c>
      <c r="D175" s="87"/>
      <c r="E175" s="87"/>
      <c r="F175" s="90">
        <f t="shared" si="2"/>
        <v>0</v>
      </c>
      <c r="G175" s="81"/>
      <c r="H175" s="14"/>
    </row>
    <row r="176" spans="1:8" ht="15" thickBot="1" x14ac:dyDescent="0.35">
      <c r="A176" s="104"/>
      <c r="B176" s="102" t="s">
        <v>107</v>
      </c>
      <c r="C176" s="103">
        <v>46040</v>
      </c>
      <c r="D176" s="88"/>
      <c r="E176" s="88"/>
      <c r="F176" s="91">
        <f t="shared" si="2"/>
        <v>0</v>
      </c>
      <c r="G176" s="83"/>
      <c r="H176" s="16"/>
    </row>
    <row r="177" spans="1:8" x14ac:dyDescent="0.3">
      <c r="A177" s="98" t="s">
        <v>64</v>
      </c>
      <c r="B177" s="99" t="s">
        <v>101</v>
      </c>
      <c r="C177" s="100">
        <v>46041</v>
      </c>
      <c r="D177" s="86"/>
      <c r="E177" s="86"/>
      <c r="F177" s="89">
        <f t="shared" si="2"/>
        <v>0</v>
      </c>
      <c r="G177" s="80"/>
      <c r="H177" s="12"/>
    </row>
    <row r="178" spans="1:8" x14ac:dyDescent="0.3">
      <c r="A178" s="96"/>
      <c r="B178" s="94" t="s">
        <v>108</v>
      </c>
      <c r="C178" s="95">
        <v>46042</v>
      </c>
      <c r="D178" s="87"/>
      <c r="E178" s="87"/>
      <c r="F178" s="90">
        <f t="shared" si="2"/>
        <v>0</v>
      </c>
      <c r="G178" s="81"/>
      <c r="H178" s="14"/>
    </row>
    <row r="179" spans="1:8" x14ac:dyDescent="0.3">
      <c r="A179" s="96"/>
      <c r="B179" s="94" t="s">
        <v>103</v>
      </c>
      <c r="C179" s="95">
        <v>46043</v>
      </c>
      <c r="D179" s="87"/>
      <c r="E179" s="87"/>
      <c r="F179" s="90">
        <f t="shared" si="2"/>
        <v>0</v>
      </c>
      <c r="G179" s="81"/>
      <c r="H179" s="14"/>
    </row>
    <row r="180" spans="1:8" x14ac:dyDescent="0.3">
      <c r="A180" s="96"/>
      <c r="B180" s="94" t="s">
        <v>104</v>
      </c>
      <c r="C180" s="95">
        <v>46044</v>
      </c>
      <c r="D180" s="87"/>
      <c r="E180" s="87"/>
      <c r="F180" s="90">
        <f t="shared" si="2"/>
        <v>0</v>
      </c>
      <c r="G180" s="81"/>
      <c r="H180" s="14"/>
    </row>
    <row r="181" spans="1:8" x14ac:dyDescent="0.3">
      <c r="A181" s="96"/>
      <c r="B181" s="94" t="s">
        <v>105</v>
      </c>
      <c r="C181" s="95">
        <v>46045</v>
      </c>
      <c r="D181" s="87"/>
      <c r="E181" s="87"/>
      <c r="F181" s="90">
        <f t="shared" si="2"/>
        <v>0</v>
      </c>
      <c r="G181" s="81"/>
      <c r="H181" s="14"/>
    </row>
    <row r="182" spans="1:8" x14ac:dyDescent="0.3">
      <c r="A182" s="97"/>
      <c r="B182" s="94" t="s">
        <v>106</v>
      </c>
      <c r="C182" s="95">
        <v>46046</v>
      </c>
      <c r="D182" s="87"/>
      <c r="E182" s="87"/>
      <c r="F182" s="90">
        <f t="shared" si="2"/>
        <v>0</v>
      </c>
      <c r="G182" s="81"/>
      <c r="H182" s="14"/>
    </row>
    <row r="183" spans="1:8" ht="15" thickBot="1" x14ac:dyDescent="0.35">
      <c r="A183" s="104"/>
      <c r="B183" s="102" t="s">
        <v>107</v>
      </c>
      <c r="C183" s="103">
        <v>46047</v>
      </c>
      <c r="D183" s="88"/>
      <c r="E183" s="88"/>
      <c r="F183" s="91">
        <f t="shared" si="2"/>
        <v>0</v>
      </c>
      <c r="G183" s="83"/>
      <c r="H183" s="16"/>
    </row>
    <row r="184" spans="1:8" x14ac:dyDescent="0.3">
      <c r="A184" s="98" t="s">
        <v>65</v>
      </c>
      <c r="B184" s="99" t="s">
        <v>101</v>
      </c>
      <c r="C184" s="100">
        <v>46048</v>
      </c>
      <c r="D184" s="86"/>
      <c r="E184" s="86"/>
      <c r="F184" s="89">
        <f t="shared" si="2"/>
        <v>0</v>
      </c>
      <c r="G184" s="80"/>
      <c r="H184" s="12"/>
    </row>
    <row r="185" spans="1:8" x14ac:dyDescent="0.3">
      <c r="A185" s="96"/>
      <c r="B185" s="94" t="s">
        <v>108</v>
      </c>
      <c r="C185" s="95">
        <v>46049</v>
      </c>
      <c r="D185" s="87"/>
      <c r="E185" s="87"/>
      <c r="F185" s="90">
        <f t="shared" si="2"/>
        <v>0</v>
      </c>
      <c r="G185" s="81"/>
      <c r="H185" s="14"/>
    </row>
    <row r="186" spans="1:8" x14ac:dyDescent="0.3">
      <c r="A186" s="96"/>
      <c r="B186" s="94" t="s">
        <v>103</v>
      </c>
      <c r="C186" s="95">
        <v>46050</v>
      </c>
      <c r="D186" s="87"/>
      <c r="E186" s="87"/>
      <c r="F186" s="90">
        <f t="shared" si="2"/>
        <v>0</v>
      </c>
      <c r="G186" s="81"/>
      <c r="H186" s="14"/>
    </row>
    <row r="187" spans="1:8" x14ac:dyDescent="0.3">
      <c r="A187" s="96"/>
      <c r="B187" s="94" t="s">
        <v>104</v>
      </c>
      <c r="C187" s="95">
        <v>46051</v>
      </c>
      <c r="D187" s="87"/>
      <c r="E187" s="87"/>
      <c r="F187" s="90">
        <f t="shared" si="2"/>
        <v>0</v>
      </c>
      <c r="G187" s="81"/>
      <c r="H187" s="14"/>
    </row>
    <row r="188" spans="1:8" x14ac:dyDescent="0.3">
      <c r="A188" s="96"/>
      <c r="B188" s="94" t="s">
        <v>105</v>
      </c>
      <c r="C188" s="95">
        <v>46052</v>
      </c>
      <c r="D188" s="87"/>
      <c r="E188" s="87"/>
      <c r="F188" s="90">
        <f t="shared" si="2"/>
        <v>0</v>
      </c>
      <c r="G188" s="81"/>
      <c r="H188" s="14"/>
    </row>
    <row r="189" spans="1:8" x14ac:dyDescent="0.3">
      <c r="A189" s="97"/>
      <c r="B189" s="94" t="s">
        <v>106</v>
      </c>
      <c r="C189" s="95">
        <v>46053</v>
      </c>
      <c r="D189" s="87"/>
      <c r="E189" s="87"/>
      <c r="F189" s="90">
        <f t="shared" si="2"/>
        <v>0</v>
      </c>
      <c r="G189" s="81"/>
      <c r="H189" s="14"/>
    </row>
    <row r="190" spans="1:8" ht="15" thickBot="1" x14ac:dyDescent="0.35">
      <c r="A190" s="104"/>
      <c r="B190" s="102" t="s">
        <v>107</v>
      </c>
      <c r="C190" s="103">
        <v>46054</v>
      </c>
      <c r="D190" s="88"/>
      <c r="E190" s="88"/>
      <c r="F190" s="91">
        <f t="shared" si="2"/>
        <v>0</v>
      </c>
      <c r="G190" s="83"/>
      <c r="H190" s="16"/>
    </row>
    <row r="191" spans="1:8" x14ac:dyDescent="0.3">
      <c r="A191" s="98" t="s">
        <v>66</v>
      </c>
      <c r="B191" s="99" t="s">
        <v>101</v>
      </c>
      <c r="C191" s="100">
        <v>46055</v>
      </c>
      <c r="D191" s="86"/>
      <c r="E191" s="86"/>
      <c r="F191" s="89">
        <f t="shared" si="2"/>
        <v>0</v>
      </c>
      <c r="G191" s="80"/>
      <c r="H191" s="12"/>
    </row>
    <row r="192" spans="1:8" x14ac:dyDescent="0.3">
      <c r="A192" s="96"/>
      <c r="B192" s="94" t="s">
        <v>108</v>
      </c>
      <c r="C192" s="95">
        <v>46056</v>
      </c>
      <c r="D192" s="87"/>
      <c r="E192" s="87"/>
      <c r="F192" s="90">
        <f t="shared" si="2"/>
        <v>0</v>
      </c>
      <c r="G192" s="81"/>
      <c r="H192" s="14"/>
    </row>
    <row r="193" spans="1:8" x14ac:dyDescent="0.3">
      <c r="A193" s="96"/>
      <c r="B193" s="94" t="s">
        <v>103</v>
      </c>
      <c r="C193" s="95">
        <v>46057</v>
      </c>
      <c r="D193" s="87"/>
      <c r="E193" s="87"/>
      <c r="F193" s="90">
        <f t="shared" si="2"/>
        <v>0</v>
      </c>
      <c r="G193" s="81"/>
      <c r="H193" s="14"/>
    </row>
    <row r="194" spans="1:8" x14ac:dyDescent="0.3">
      <c r="A194" s="96"/>
      <c r="B194" s="94" t="s">
        <v>104</v>
      </c>
      <c r="C194" s="95">
        <v>46058</v>
      </c>
      <c r="D194" s="87"/>
      <c r="E194" s="87"/>
      <c r="F194" s="90">
        <f t="shared" si="2"/>
        <v>0</v>
      </c>
      <c r="G194" s="81"/>
      <c r="H194" s="14"/>
    </row>
    <row r="195" spans="1:8" x14ac:dyDescent="0.3">
      <c r="A195" s="96"/>
      <c r="B195" s="94" t="s">
        <v>105</v>
      </c>
      <c r="C195" s="95">
        <v>46059</v>
      </c>
      <c r="D195" s="87"/>
      <c r="E195" s="87"/>
      <c r="F195" s="90">
        <f t="shared" si="2"/>
        <v>0</v>
      </c>
      <c r="G195" s="81"/>
      <c r="H195" s="14"/>
    </row>
    <row r="196" spans="1:8" x14ac:dyDescent="0.3">
      <c r="A196" s="97"/>
      <c r="B196" s="94" t="s">
        <v>106</v>
      </c>
      <c r="C196" s="95">
        <v>46060</v>
      </c>
      <c r="D196" s="87"/>
      <c r="E196" s="87"/>
      <c r="F196" s="90">
        <f t="shared" si="2"/>
        <v>0</v>
      </c>
      <c r="G196" s="81"/>
      <c r="H196" s="14"/>
    </row>
    <row r="197" spans="1:8" ht="15" thickBot="1" x14ac:dyDescent="0.35">
      <c r="A197" s="104"/>
      <c r="B197" s="102" t="s">
        <v>107</v>
      </c>
      <c r="C197" s="103">
        <v>46061</v>
      </c>
      <c r="D197" s="88"/>
      <c r="E197" s="88"/>
      <c r="F197" s="91">
        <f t="shared" si="2"/>
        <v>0</v>
      </c>
      <c r="G197" s="83"/>
      <c r="H197" s="16"/>
    </row>
    <row r="198" spans="1:8" x14ac:dyDescent="0.3">
      <c r="A198" s="98" t="s">
        <v>67</v>
      </c>
      <c r="B198" s="99" t="s">
        <v>101</v>
      </c>
      <c r="C198" s="100">
        <v>46062</v>
      </c>
      <c r="D198" s="86"/>
      <c r="E198" s="86"/>
      <c r="F198" s="89">
        <f t="shared" si="2"/>
        <v>0</v>
      </c>
      <c r="G198" s="80"/>
      <c r="H198" s="12"/>
    </row>
    <row r="199" spans="1:8" x14ac:dyDescent="0.3">
      <c r="A199" s="96"/>
      <c r="B199" s="94" t="s">
        <v>108</v>
      </c>
      <c r="C199" s="95">
        <v>46063</v>
      </c>
      <c r="D199" s="87"/>
      <c r="E199" s="87"/>
      <c r="F199" s="90">
        <f t="shared" ref="F199:F262" si="3">E199-D199</f>
        <v>0</v>
      </c>
      <c r="G199" s="81"/>
      <c r="H199" s="14"/>
    </row>
    <row r="200" spans="1:8" x14ac:dyDescent="0.3">
      <c r="A200" s="96"/>
      <c r="B200" s="94" t="s">
        <v>103</v>
      </c>
      <c r="C200" s="95">
        <v>46064</v>
      </c>
      <c r="D200" s="87"/>
      <c r="E200" s="87"/>
      <c r="F200" s="90">
        <f t="shared" si="3"/>
        <v>0</v>
      </c>
      <c r="G200" s="81"/>
      <c r="H200" s="14"/>
    </row>
    <row r="201" spans="1:8" x14ac:dyDescent="0.3">
      <c r="A201" s="96"/>
      <c r="B201" s="94" t="s">
        <v>104</v>
      </c>
      <c r="C201" s="95">
        <v>46065</v>
      </c>
      <c r="D201" s="87"/>
      <c r="E201" s="87"/>
      <c r="F201" s="90">
        <f t="shared" si="3"/>
        <v>0</v>
      </c>
      <c r="G201" s="81"/>
      <c r="H201" s="14"/>
    </row>
    <row r="202" spans="1:8" x14ac:dyDescent="0.3">
      <c r="A202" s="96"/>
      <c r="B202" s="94" t="s">
        <v>105</v>
      </c>
      <c r="C202" s="95">
        <v>46066</v>
      </c>
      <c r="D202" s="87"/>
      <c r="E202" s="87"/>
      <c r="F202" s="90">
        <f t="shared" si="3"/>
        <v>0</v>
      </c>
      <c r="G202" s="81"/>
      <c r="H202" s="14"/>
    </row>
    <row r="203" spans="1:8" x14ac:dyDescent="0.3">
      <c r="A203" s="97"/>
      <c r="B203" s="94" t="s">
        <v>106</v>
      </c>
      <c r="C203" s="95">
        <v>46067</v>
      </c>
      <c r="D203" s="87"/>
      <c r="E203" s="87"/>
      <c r="F203" s="90">
        <f t="shared" si="3"/>
        <v>0</v>
      </c>
      <c r="G203" s="81"/>
      <c r="H203" s="14"/>
    </row>
    <row r="204" spans="1:8" ht="15" thickBot="1" x14ac:dyDescent="0.35">
      <c r="A204" s="104"/>
      <c r="B204" s="102" t="s">
        <v>107</v>
      </c>
      <c r="C204" s="103">
        <v>46068</v>
      </c>
      <c r="D204" s="88"/>
      <c r="E204" s="88"/>
      <c r="F204" s="91">
        <f t="shared" si="3"/>
        <v>0</v>
      </c>
      <c r="G204" s="83"/>
      <c r="H204" s="16"/>
    </row>
    <row r="205" spans="1:8" x14ac:dyDescent="0.3">
      <c r="A205" s="98" t="s">
        <v>68</v>
      </c>
      <c r="B205" s="99" t="s">
        <v>101</v>
      </c>
      <c r="C205" s="100">
        <v>46069</v>
      </c>
      <c r="D205" s="86"/>
      <c r="E205" s="86"/>
      <c r="F205" s="89">
        <f t="shared" si="3"/>
        <v>0</v>
      </c>
      <c r="G205" s="80"/>
      <c r="H205" s="12"/>
    </row>
    <row r="206" spans="1:8" x14ac:dyDescent="0.3">
      <c r="A206" s="96"/>
      <c r="B206" s="94" t="s">
        <v>108</v>
      </c>
      <c r="C206" s="95">
        <v>46070</v>
      </c>
      <c r="D206" s="87"/>
      <c r="E206" s="87"/>
      <c r="F206" s="90">
        <f t="shared" si="3"/>
        <v>0</v>
      </c>
      <c r="G206" s="81"/>
      <c r="H206" s="14"/>
    </row>
    <row r="207" spans="1:8" x14ac:dyDescent="0.3">
      <c r="A207" s="96"/>
      <c r="B207" s="94" t="s">
        <v>103</v>
      </c>
      <c r="C207" s="95">
        <v>46071</v>
      </c>
      <c r="D207" s="87"/>
      <c r="E207" s="87"/>
      <c r="F207" s="90">
        <f t="shared" si="3"/>
        <v>0</v>
      </c>
      <c r="G207" s="81"/>
      <c r="H207" s="14"/>
    </row>
    <row r="208" spans="1:8" x14ac:dyDescent="0.3">
      <c r="A208" s="96"/>
      <c r="B208" s="94" t="s">
        <v>104</v>
      </c>
      <c r="C208" s="95">
        <v>46072</v>
      </c>
      <c r="D208" s="87"/>
      <c r="E208" s="87"/>
      <c r="F208" s="90">
        <f t="shared" si="3"/>
        <v>0</v>
      </c>
      <c r="G208" s="81"/>
      <c r="H208" s="14"/>
    </row>
    <row r="209" spans="1:8" x14ac:dyDescent="0.3">
      <c r="A209" s="96"/>
      <c r="B209" s="94" t="s">
        <v>105</v>
      </c>
      <c r="C209" s="95">
        <v>46073</v>
      </c>
      <c r="D209" s="87"/>
      <c r="E209" s="87"/>
      <c r="F209" s="90">
        <f t="shared" si="3"/>
        <v>0</v>
      </c>
      <c r="G209" s="81"/>
      <c r="H209" s="14"/>
    </row>
    <row r="210" spans="1:8" x14ac:dyDescent="0.3">
      <c r="A210" s="97"/>
      <c r="B210" s="94" t="s">
        <v>106</v>
      </c>
      <c r="C210" s="95">
        <v>46074</v>
      </c>
      <c r="D210" s="87"/>
      <c r="E210" s="87"/>
      <c r="F210" s="90">
        <f t="shared" si="3"/>
        <v>0</v>
      </c>
      <c r="G210" s="81"/>
      <c r="H210" s="14"/>
    </row>
    <row r="211" spans="1:8" ht="15" thickBot="1" x14ac:dyDescent="0.35">
      <c r="A211" s="104"/>
      <c r="B211" s="102" t="s">
        <v>107</v>
      </c>
      <c r="C211" s="103">
        <v>46075</v>
      </c>
      <c r="D211" s="88"/>
      <c r="E211" s="88"/>
      <c r="F211" s="91">
        <f t="shared" si="3"/>
        <v>0</v>
      </c>
      <c r="G211" s="83"/>
      <c r="H211" s="16"/>
    </row>
    <row r="212" spans="1:8" x14ac:dyDescent="0.3">
      <c r="A212" s="98" t="s">
        <v>69</v>
      </c>
      <c r="B212" s="99" t="s">
        <v>101</v>
      </c>
      <c r="C212" s="100">
        <v>46076</v>
      </c>
      <c r="D212" s="86"/>
      <c r="E212" s="86"/>
      <c r="F212" s="89">
        <f t="shared" si="3"/>
        <v>0</v>
      </c>
      <c r="G212" s="80"/>
      <c r="H212" s="12"/>
    </row>
    <row r="213" spans="1:8" x14ac:dyDescent="0.3">
      <c r="A213" s="96"/>
      <c r="B213" s="94" t="s">
        <v>108</v>
      </c>
      <c r="C213" s="95">
        <v>46077</v>
      </c>
      <c r="D213" s="87"/>
      <c r="E213" s="87"/>
      <c r="F213" s="90">
        <f t="shared" si="3"/>
        <v>0</v>
      </c>
      <c r="G213" s="81"/>
      <c r="H213" s="14"/>
    </row>
    <row r="214" spans="1:8" x14ac:dyDescent="0.3">
      <c r="A214" s="96"/>
      <c r="B214" s="94" t="s">
        <v>103</v>
      </c>
      <c r="C214" s="95">
        <v>46078</v>
      </c>
      <c r="D214" s="87"/>
      <c r="E214" s="87"/>
      <c r="F214" s="90">
        <f t="shared" si="3"/>
        <v>0</v>
      </c>
      <c r="G214" s="81"/>
      <c r="H214" s="14"/>
    </row>
    <row r="215" spans="1:8" x14ac:dyDescent="0.3">
      <c r="A215" s="96"/>
      <c r="B215" s="94" t="s">
        <v>104</v>
      </c>
      <c r="C215" s="95">
        <v>46079</v>
      </c>
      <c r="D215" s="87"/>
      <c r="E215" s="87"/>
      <c r="F215" s="90">
        <f t="shared" si="3"/>
        <v>0</v>
      </c>
      <c r="G215" s="81"/>
      <c r="H215" s="14"/>
    </row>
    <row r="216" spans="1:8" x14ac:dyDescent="0.3">
      <c r="A216" s="96"/>
      <c r="B216" s="94" t="s">
        <v>105</v>
      </c>
      <c r="C216" s="95">
        <v>46080</v>
      </c>
      <c r="D216" s="87"/>
      <c r="E216" s="87"/>
      <c r="F216" s="90">
        <f t="shared" si="3"/>
        <v>0</v>
      </c>
      <c r="G216" s="81"/>
      <c r="H216" s="14"/>
    </row>
    <row r="217" spans="1:8" x14ac:dyDescent="0.3">
      <c r="A217" s="97"/>
      <c r="B217" s="94" t="s">
        <v>106</v>
      </c>
      <c r="C217" s="95">
        <v>46081</v>
      </c>
      <c r="D217" s="87"/>
      <c r="E217" s="87"/>
      <c r="F217" s="90">
        <f t="shared" si="3"/>
        <v>0</v>
      </c>
      <c r="G217" s="81"/>
      <c r="H217" s="14"/>
    </row>
    <row r="218" spans="1:8" ht="15" thickBot="1" x14ac:dyDescent="0.35">
      <c r="A218" s="104"/>
      <c r="B218" s="102" t="s">
        <v>107</v>
      </c>
      <c r="C218" s="103">
        <v>46082</v>
      </c>
      <c r="D218" s="88"/>
      <c r="E218" s="88"/>
      <c r="F218" s="91">
        <f t="shared" si="3"/>
        <v>0</v>
      </c>
      <c r="G218" s="83"/>
      <c r="H218" s="16"/>
    </row>
    <row r="219" spans="1:8" x14ac:dyDescent="0.3">
      <c r="A219" s="98" t="s">
        <v>70</v>
      </c>
      <c r="B219" s="99" t="s">
        <v>101</v>
      </c>
      <c r="C219" s="100">
        <v>46083</v>
      </c>
      <c r="D219" s="86"/>
      <c r="E219" s="86"/>
      <c r="F219" s="89">
        <f t="shared" si="3"/>
        <v>0</v>
      </c>
      <c r="G219" s="80"/>
      <c r="H219" s="12"/>
    </row>
    <row r="220" spans="1:8" x14ac:dyDescent="0.3">
      <c r="A220" s="96"/>
      <c r="B220" s="94" t="s">
        <v>108</v>
      </c>
      <c r="C220" s="95">
        <v>46084</v>
      </c>
      <c r="D220" s="87"/>
      <c r="E220" s="87"/>
      <c r="F220" s="90">
        <f t="shared" si="3"/>
        <v>0</v>
      </c>
      <c r="G220" s="81"/>
      <c r="H220" s="14"/>
    </row>
    <row r="221" spans="1:8" x14ac:dyDescent="0.3">
      <c r="A221" s="96"/>
      <c r="B221" s="94" t="s">
        <v>103</v>
      </c>
      <c r="C221" s="95">
        <v>46085</v>
      </c>
      <c r="D221" s="87"/>
      <c r="E221" s="87"/>
      <c r="F221" s="90">
        <f t="shared" si="3"/>
        <v>0</v>
      </c>
      <c r="G221" s="81"/>
      <c r="H221" s="14"/>
    </row>
    <row r="222" spans="1:8" x14ac:dyDescent="0.3">
      <c r="A222" s="96"/>
      <c r="B222" s="94" t="s">
        <v>104</v>
      </c>
      <c r="C222" s="95">
        <v>46086</v>
      </c>
      <c r="D222" s="87"/>
      <c r="E222" s="87"/>
      <c r="F222" s="90">
        <f t="shared" si="3"/>
        <v>0</v>
      </c>
      <c r="G222" s="81"/>
      <c r="H222" s="14"/>
    </row>
    <row r="223" spans="1:8" x14ac:dyDescent="0.3">
      <c r="A223" s="96"/>
      <c r="B223" s="94" t="s">
        <v>105</v>
      </c>
      <c r="C223" s="95">
        <v>46087</v>
      </c>
      <c r="D223" s="87"/>
      <c r="E223" s="87"/>
      <c r="F223" s="90">
        <f t="shared" si="3"/>
        <v>0</v>
      </c>
      <c r="G223" s="81"/>
      <c r="H223" s="14"/>
    </row>
    <row r="224" spans="1:8" x14ac:dyDescent="0.3">
      <c r="A224" s="97"/>
      <c r="B224" s="94" t="s">
        <v>106</v>
      </c>
      <c r="C224" s="95">
        <v>46088</v>
      </c>
      <c r="D224" s="87"/>
      <c r="E224" s="87"/>
      <c r="F224" s="90">
        <f t="shared" si="3"/>
        <v>0</v>
      </c>
      <c r="G224" s="81"/>
      <c r="H224" s="14"/>
    </row>
    <row r="225" spans="1:8" ht="15" thickBot="1" x14ac:dyDescent="0.35">
      <c r="A225" s="104"/>
      <c r="B225" s="102" t="s">
        <v>107</v>
      </c>
      <c r="C225" s="103">
        <v>46089</v>
      </c>
      <c r="D225" s="88"/>
      <c r="E225" s="88"/>
      <c r="F225" s="91">
        <f t="shared" si="3"/>
        <v>0</v>
      </c>
      <c r="G225" s="83"/>
      <c r="H225" s="16"/>
    </row>
    <row r="226" spans="1:8" x14ac:dyDescent="0.3">
      <c r="A226" s="98" t="s">
        <v>71</v>
      </c>
      <c r="B226" s="99" t="s">
        <v>101</v>
      </c>
      <c r="C226" s="100">
        <v>46090</v>
      </c>
      <c r="D226" s="86"/>
      <c r="E226" s="86"/>
      <c r="F226" s="89">
        <f t="shared" si="3"/>
        <v>0</v>
      </c>
      <c r="G226" s="80"/>
      <c r="H226" s="12"/>
    </row>
    <row r="227" spans="1:8" x14ac:dyDescent="0.3">
      <c r="A227" s="96"/>
      <c r="B227" s="94" t="s">
        <v>108</v>
      </c>
      <c r="C227" s="95">
        <v>46091</v>
      </c>
      <c r="D227" s="87"/>
      <c r="E227" s="87"/>
      <c r="F227" s="90">
        <f t="shared" si="3"/>
        <v>0</v>
      </c>
      <c r="G227" s="81"/>
      <c r="H227" s="14"/>
    </row>
    <row r="228" spans="1:8" x14ac:dyDescent="0.3">
      <c r="A228" s="96"/>
      <c r="B228" s="94" t="s">
        <v>103</v>
      </c>
      <c r="C228" s="95">
        <v>46092</v>
      </c>
      <c r="D228" s="87"/>
      <c r="E228" s="87"/>
      <c r="F228" s="90">
        <f t="shared" si="3"/>
        <v>0</v>
      </c>
      <c r="G228" s="81"/>
      <c r="H228" s="14"/>
    </row>
    <row r="229" spans="1:8" x14ac:dyDescent="0.3">
      <c r="A229" s="96"/>
      <c r="B229" s="94" t="s">
        <v>104</v>
      </c>
      <c r="C229" s="95">
        <v>46093</v>
      </c>
      <c r="D229" s="87"/>
      <c r="E229" s="87"/>
      <c r="F229" s="90">
        <f t="shared" si="3"/>
        <v>0</v>
      </c>
      <c r="G229" s="81"/>
      <c r="H229" s="14"/>
    </row>
    <row r="230" spans="1:8" x14ac:dyDescent="0.3">
      <c r="A230" s="96"/>
      <c r="B230" s="94" t="s">
        <v>105</v>
      </c>
      <c r="C230" s="95">
        <v>46094</v>
      </c>
      <c r="D230" s="87"/>
      <c r="E230" s="87"/>
      <c r="F230" s="90">
        <f t="shared" si="3"/>
        <v>0</v>
      </c>
      <c r="G230" s="81"/>
      <c r="H230" s="14"/>
    </row>
    <row r="231" spans="1:8" x14ac:dyDescent="0.3">
      <c r="A231" s="97"/>
      <c r="B231" s="94" t="s">
        <v>106</v>
      </c>
      <c r="C231" s="95">
        <v>46095</v>
      </c>
      <c r="D231" s="87"/>
      <c r="E231" s="87"/>
      <c r="F231" s="90">
        <f t="shared" si="3"/>
        <v>0</v>
      </c>
      <c r="G231" s="81"/>
      <c r="H231" s="14"/>
    </row>
    <row r="232" spans="1:8" ht="15" thickBot="1" x14ac:dyDescent="0.35">
      <c r="A232" s="104"/>
      <c r="B232" s="102" t="s">
        <v>107</v>
      </c>
      <c r="C232" s="103">
        <v>46096</v>
      </c>
      <c r="D232" s="88"/>
      <c r="E232" s="88"/>
      <c r="F232" s="91">
        <f t="shared" si="3"/>
        <v>0</v>
      </c>
      <c r="G232" s="83"/>
      <c r="H232" s="16"/>
    </row>
    <row r="233" spans="1:8" x14ac:dyDescent="0.3">
      <c r="A233" s="98" t="s">
        <v>72</v>
      </c>
      <c r="B233" s="99" t="s">
        <v>101</v>
      </c>
      <c r="C233" s="100">
        <v>46097</v>
      </c>
      <c r="D233" s="86"/>
      <c r="E233" s="86"/>
      <c r="F233" s="89">
        <f t="shared" si="3"/>
        <v>0</v>
      </c>
      <c r="G233" s="80"/>
      <c r="H233" s="12"/>
    </row>
    <row r="234" spans="1:8" x14ac:dyDescent="0.3">
      <c r="A234" s="96"/>
      <c r="B234" s="94" t="s">
        <v>108</v>
      </c>
      <c r="C234" s="95">
        <v>46098</v>
      </c>
      <c r="D234" s="87"/>
      <c r="E234" s="87"/>
      <c r="F234" s="90">
        <f t="shared" si="3"/>
        <v>0</v>
      </c>
      <c r="G234" s="81"/>
      <c r="H234" s="14"/>
    </row>
    <row r="235" spans="1:8" x14ac:dyDescent="0.3">
      <c r="A235" s="96"/>
      <c r="B235" s="94" t="s">
        <v>103</v>
      </c>
      <c r="C235" s="95">
        <v>46099</v>
      </c>
      <c r="D235" s="87"/>
      <c r="E235" s="87"/>
      <c r="F235" s="90">
        <f t="shared" si="3"/>
        <v>0</v>
      </c>
      <c r="G235" s="81"/>
      <c r="H235" s="14"/>
    </row>
    <row r="236" spans="1:8" x14ac:dyDescent="0.3">
      <c r="A236" s="96"/>
      <c r="B236" s="94" t="s">
        <v>104</v>
      </c>
      <c r="C236" s="95">
        <v>46100</v>
      </c>
      <c r="D236" s="87"/>
      <c r="E236" s="87"/>
      <c r="F236" s="90">
        <f t="shared" si="3"/>
        <v>0</v>
      </c>
      <c r="G236" s="81"/>
      <c r="H236" s="14"/>
    </row>
    <row r="237" spans="1:8" x14ac:dyDescent="0.3">
      <c r="A237" s="96"/>
      <c r="B237" s="94" t="s">
        <v>105</v>
      </c>
      <c r="C237" s="95">
        <v>46101</v>
      </c>
      <c r="D237" s="87"/>
      <c r="E237" s="87"/>
      <c r="F237" s="90">
        <f t="shared" si="3"/>
        <v>0</v>
      </c>
      <c r="G237" s="81"/>
      <c r="H237" s="14"/>
    </row>
    <row r="238" spans="1:8" x14ac:dyDescent="0.3">
      <c r="A238" s="97"/>
      <c r="B238" s="94" t="s">
        <v>106</v>
      </c>
      <c r="C238" s="95">
        <v>46102</v>
      </c>
      <c r="D238" s="87"/>
      <c r="E238" s="87"/>
      <c r="F238" s="90">
        <f t="shared" si="3"/>
        <v>0</v>
      </c>
      <c r="G238" s="81"/>
      <c r="H238" s="14"/>
    </row>
    <row r="239" spans="1:8" ht="15" thickBot="1" x14ac:dyDescent="0.35">
      <c r="A239" s="104"/>
      <c r="B239" s="102" t="s">
        <v>107</v>
      </c>
      <c r="C239" s="103">
        <v>46103</v>
      </c>
      <c r="D239" s="88"/>
      <c r="E239" s="88"/>
      <c r="F239" s="91">
        <f t="shared" si="3"/>
        <v>0</v>
      </c>
      <c r="G239" s="83"/>
      <c r="H239" s="16"/>
    </row>
    <row r="240" spans="1:8" x14ac:dyDescent="0.3">
      <c r="A240" s="98" t="s">
        <v>73</v>
      </c>
      <c r="B240" s="99" t="s">
        <v>101</v>
      </c>
      <c r="C240" s="100">
        <v>46104</v>
      </c>
      <c r="D240" s="86"/>
      <c r="E240" s="86"/>
      <c r="F240" s="89">
        <f t="shared" si="3"/>
        <v>0</v>
      </c>
      <c r="G240" s="80"/>
      <c r="H240" s="12"/>
    </row>
    <row r="241" spans="1:8" x14ac:dyDescent="0.3">
      <c r="A241" s="96"/>
      <c r="B241" s="94" t="s">
        <v>108</v>
      </c>
      <c r="C241" s="95">
        <v>46105</v>
      </c>
      <c r="D241" s="87"/>
      <c r="E241" s="87"/>
      <c r="F241" s="90">
        <f t="shared" si="3"/>
        <v>0</v>
      </c>
      <c r="G241" s="81"/>
      <c r="H241" s="14"/>
    </row>
    <row r="242" spans="1:8" x14ac:dyDescent="0.3">
      <c r="A242" s="96"/>
      <c r="B242" s="94" t="s">
        <v>103</v>
      </c>
      <c r="C242" s="95">
        <v>46106</v>
      </c>
      <c r="D242" s="87"/>
      <c r="E242" s="87"/>
      <c r="F242" s="90">
        <f t="shared" si="3"/>
        <v>0</v>
      </c>
      <c r="G242" s="81"/>
      <c r="H242" s="14"/>
    </row>
    <row r="243" spans="1:8" x14ac:dyDescent="0.3">
      <c r="A243" s="96"/>
      <c r="B243" s="94" t="s">
        <v>104</v>
      </c>
      <c r="C243" s="95">
        <v>46107</v>
      </c>
      <c r="D243" s="87"/>
      <c r="E243" s="87"/>
      <c r="F243" s="90">
        <f t="shared" si="3"/>
        <v>0</v>
      </c>
      <c r="G243" s="81"/>
      <c r="H243" s="14"/>
    </row>
    <row r="244" spans="1:8" x14ac:dyDescent="0.3">
      <c r="A244" s="96"/>
      <c r="B244" s="94" t="s">
        <v>105</v>
      </c>
      <c r="C244" s="95">
        <v>46108</v>
      </c>
      <c r="D244" s="87"/>
      <c r="E244" s="87"/>
      <c r="F244" s="90">
        <f t="shared" si="3"/>
        <v>0</v>
      </c>
      <c r="G244" s="81"/>
      <c r="H244" s="14"/>
    </row>
    <row r="245" spans="1:8" x14ac:dyDescent="0.3">
      <c r="A245" s="97"/>
      <c r="B245" s="94" t="s">
        <v>106</v>
      </c>
      <c r="C245" s="95">
        <v>46109</v>
      </c>
      <c r="D245" s="87"/>
      <c r="E245" s="87"/>
      <c r="F245" s="90">
        <f t="shared" si="3"/>
        <v>0</v>
      </c>
      <c r="G245" s="81"/>
      <c r="H245" s="14"/>
    </row>
    <row r="246" spans="1:8" ht="15" thickBot="1" x14ac:dyDescent="0.35">
      <c r="A246" s="104"/>
      <c r="B246" s="102" t="s">
        <v>107</v>
      </c>
      <c r="C246" s="103">
        <v>46110</v>
      </c>
      <c r="D246" s="88"/>
      <c r="E246" s="88"/>
      <c r="F246" s="91">
        <f t="shared" si="3"/>
        <v>0</v>
      </c>
      <c r="G246" s="83"/>
      <c r="H246" s="16"/>
    </row>
    <row r="247" spans="1:8" x14ac:dyDescent="0.3">
      <c r="A247" s="98" t="s">
        <v>74</v>
      </c>
      <c r="B247" s="99" t="s">
        <v>101</v>
      </c>
      <c r="C247" s="100">
        <v>46111</v>
      </c>
      <c r="D247" s="86"/>
      <c r="E247" s="86"/>
      <c r="F247" s="89">
        <f t="shared" si="3"/>
        <v>0</v>
      </c>
      <c r="G247" s="80"/>
      <c r="H247" s="12"/>
    </row>
    <row r="248" spans="1:8" x14ac:dyDescent="0.3">
      <c r="A248" s="96"/>
      <c r="B248" s="94" t="s">
        <v>108</v>
      </c>
      <c r="C248" s="95">
        <v>46112</v>
      </c>
      <c r="D248" s="87"/>
      <c r="E248" s="87"/>
      <c r="F248" s="90">
        <f t="shared" si="3"/>
        <v>0</v>
      </c>
      <c r="G248" s="81"/>
      <c r="H248" s="14"/>
    </row>
    <row r="249" spans="1:8" x14ac:dyDescent="0.3">
      <c r="A249" s="96"/>
      <c r="B249" s="94" t="s">
        <v>103</v>
      </c>
      <c r="C249" s="95">
        <v>46113</v>
      </c>
      <c r="D249" s="87"/>
      <c r="E249" s="87"/>
      <c r="F249" s="90">
        <f t="shared" si="3"/>
        <v>0</v>
      </c>
      <c r="G249" s="81"/>
      <c r="H249" s="14"/>
    </row>
    <row r="250" spans="1:8" x14ac:dyDescent="0.3">
      <c r="A250" s="96"/>
      <c r="B250" s="94" t="s">
        <v>104</v>
      </c>
      <c r="C250" s="95">
        <v>46114</v>
      </c>
      <c r="D250" s="87"/>
      <c r="E250" s="87"/>
      <c r="F250" s="90">
        <f t="shared" si="3"/>
        <v>0</v>
      </c>
      <c r="G250" s="81"/>
      <c r="H250" s="14"/>
    </row>
    <row r="251" spans="1:8" x14ac:dyDescent="0.3">
      <c r="A251" s="96"/>
      <c r="B251" s="94" t="s">
        <v>105</v>
      </c>
      <c r="C251" s="95">
        <v>46115</v>
      </c>
      <c r="D251" s="87"/>
      <c r="E251" s="87"/>
      <c r="F251" s="90">
        <f t="shared" si="3"/>
        <v>0</v>
      </c>
      <c r="G251" s="81"/>
      <c r="H251" s="14"/>
    </row>
    <row r="252" spans="1:8" x14ac:dyDescent="0.3">
      <c r="A252" s="97"/>
      <c r="B252" s="94" t="s">
        <v>106</v>
      </c>
      <c r="C252" s="95">
        <v>46116</v>
      </c>
      <c r="D252" s="87"/>
      <c r="E252" s="87"/>
      <c r="F252" s="90">
        <f t="shared" si="3"/>
        <v>0</v>
      </c>
      <c r="G252" s="81"/>
      <c r="H252" s="14"/>
    </row>
    <row r="253" spans="1:8" ht="15" thickBot="1" x14ac:dyDescent="0.35">
      <c r="A253" s="104"/>
      <c r="B253" s="102" t="s">
        <v>107</v>
      </c>
      <c r="C253" s="103">
        <v>46117</v>
      </c>
      <c r="D253" s="88"/>
      <c r="E253" s="88"/>
      <c r="F253" s="91">
        <f t="shared" si="3"/>
        <v>0</v>
      </c>
      <c r="G253" s="83"/>
      <c r="H253" s="16"/>
    </row>
    <row r="254" spans="1:8" x14ac:dyDescent="0.3">
      <c r="A254" s="98" t="s">
        <v>75</v>
      </c>
      <c r="B254" s="99" t="s">
        <v>101</v>
      </c>
      <c r="C254" s="100">
        <v>46118</v>
      </c>
      <c r="D254" s="86"/>
      <c r="E254" s="86"/>
      <c r="F254" s="89">
        <f t="shared" si="3"/>
        <v>0</v>
      </c>
      <c r="G254" s="80"/>
      <c r="H254" s="12"/>
    </row>
    <row r="255" spans="1:8" x14ac:dyDescent="0.3">
      <c r="A255" s="96"/>
      <c r="B255" s="94" t="s">
        <v>108</v>
      </c>
      <c r="C255" s="95">
        <v>46119</v>
      </c>
      <c r="D255" s="87"/>
      <c r="E255" s="87"/>
      <c r="F255" s="90">
        <f t="shared" si="3"/>
        <v>0</v>
      </c>
      <c r="G255" s="81"/>
      <c r="H255" s="14"/>
    </row>
    <row r="256" spans="1:8" x14ac:dyDescent="0.3">
      <c r="A256" s="96"/>
      <c r="B256" s="94" t="s">
        <v>103</v>
      </c>
      <c r="C256" s="95">
        <v>46120</v>
      </c>
      <c r="D256" s="87"/>
      <c r="E256" s="87"/>
      <c r="F256" s="90">
        <f t="shared" si="3"/>
        <v>0</v>
      </c>
      <c r="G256" s="81"/>
      <c r="H256" s="14"/>
    </row>
    <row r="257" spans="1:8" x14ac:dyDescent="0.3">
      <c r="A257" s="96"/>
      <c r="B257" s="94" t="s">
        <v>104</v>
      </c>
      <c r="C257" s="95">
        <v>46121</v>
      </c>
      <c r="D257" s="87"/>
      <c r="E257" s="87"/>
      <c r="F257" s="90">
        <f t="shared" si="3"/>
        <v>0</v>
      </c>
      <c r="G257" s="81"/>
      <c r="H257" s="14"/>
    </row>
    <row r="258" spans="1:8" x14ac:dyDescent="0.3">
      <c r="A258" s="96"/>
      <c r="B258" s="94" t="s">
        <v>105</v>
      </c>
      <c r="C258" s="95">
        <v>46122</v>
      </c>
      <c r="D258" s="87"/>
      <c r="E258" s="87"/>
      <c r="F258" s="90">
        <f t="shared" si="3"/>
        <v>0</v>
      </c>
      <c r="G258" s="81"/>
      <c r="H258" s="14"/>
    </row>
    <row r="259" spans="1:8" x14ac:dyDescent="0.3">
      <c r="A259" s="97"/>
      <c r="B259" s="94" t="s">
        <v>106</v>
      </c>
      <c r="C259" s="95">
        <v>46123</v>
      </c>
      <c r="D259" s="87"/>
      <c r="E259" s="87"/>
      <c r="F259" s="90">
        <f t="shared" si="3"/>
        <v>0</v>
      </c>
      <c r="G259" s="81"/>
      <c r="H259" s="14"/>
    </row>
    <row r="260" spans="1:8" ht="15" thickBot="1" x14ac:dyDescent="0.35">
      <c r="A260" s="104"/>
      <c r="B260" s="102" t="s">
        <v>107</v>
      </c>
      <c r="C260" s="103">
        <v>46124</v>
      </c>
      <c r="D260" s="88"/>
      <c r="E260" s="88"/>
      <c r="F260" s="91">
        <f t="shared" si="3"/>
        <v>0</v>
      </c>
      <c r="G260" s="83"/>
      <c r="H260" s="16"/>
    </row>
    <row r="261" spans="1:8" x14ac:dyDescent="0.3">
      <c r="A261" s="98" t="s">
        <v>76</v>
      </c>
      <c r="B261" s="99" t="s">
        <v>101</v>
      </c>
      <c r="C261" s="100">
        <v>46125</v>
      </c>
      <c r="D261" s="86"/>
      <c r="E261" s="86"/>
      <c r="F261" s="89">
        <f t="shared" si="3"/>
        <v>0</v>
      </c>
      <c r="G261" s="80"/>
      <c r="H261" s="12"/>
    </row>
    <row r="262" spans="1:8" x14ac:dyDescent="0.3">
      <c r="A262" s="96"/>
      <c r="B262" s="94" t="s">
        <v>108</v>
      </c>
      <c r="C262" s="95">
        <v>46126</v>
      </c>
      <c r="D262" s="87"/>
      <c r="E262" s="87"/>
      <c r="F262" s="90">
        <f t="shared" si="3"/>
        <v>0</v>
      </c>
      <c r="G262" s="81"/>
      <c r="H262" s="14"/>
    </row>
    <row r="263" spans="1:8" x14ac:dyDescent="0.3">
      <c r="A263" s="96"/>
      <c r="B263" s="94" t="s">
        <v>103</v>
      </c>
      <c r="C263" s="95">
        <v>46127</v>
      </c>
      <c r="D263" s="87"/>
      <c r="E263" s="87"/>
      <c r="F263" s="90">
        <f t="shared" ref="F263:F326" si="4">E263-D263</f>
        <v>0</v>
      </c>
      <c r="G263" s="81"/>
      <c r="H263" s="14"/>
    </row>
    <row r="264" spans="1:8" x14ac:dyDescent="0.3">
      <c r="A264" s="96"/>
      <c r="B264" s="94" t="s">
        <v>104</v>
      </c>
      <c r="C264" s="95">
        <v>46128</v>
      </c>
      <c r="D264" s="87"/>
      <c r="E264" s="87"/>
      <c r="F264" s="90">
        <f t="shared" si="4"/>
        <v>0</v>
      </c>
      <c r="G264" s="81"/>
      <c r="H264" s="14"/>
    </row>
    <row r="265" spans="1:8" x14ac:dyDescent="0.3">
      <c r="A265" s="96"/>
      <c r="B265" s="94" t="s">
        <v>105</v>
      </c>
      <c r="C265" s="95">
        <v>46129</v>
      </c>
      <c r="D265" s="87"/>
      <c r="E265" s="87"/>
      <c r="F265" s="90">
        <f t="shared" si="4"/>
        <v>0</v>
      </c>
      <c r="G265" s="81"/>
      <c r="H265" s="14"/>
    </row>
    <row r="266" spans="1:8" x14ac:dyDescent="0.3">
      <c r="A266" s="97"/>
      <c r="B266" s="94" t="s">
        <v>106</v>
      </c>
      <c r="C266" s="95">
        <v>46130</v>
      </c>
      <c r="D266" s="87"/>
      <c r="E266" s="87"/>
      <c r="F266" s="90">
        <f t="shared" si="4"/>
        <v>0</v>
      </c>
      <c r="G266" s="81"/>
      <c r="H266" s="14"/>
    </row>
    <row r="267" spans="1:8" ht="15" thickBot="1" x14ac:dyDescent="0.35">
      <c r="A267" s="104"/>
      <c r="B267" s="102" t="s">
        <v>107</v>
      </c>
      <c r="C267" s="103">
        <v>46131</v>
      </c>
      <c r="D267" s="88"/>
      <c r="E267" s="88"/>
      <c r="F267" s="91">
        <f t="shared" si="4"/>
        <v>0</v>
      </c>
      <c r="G267" s="83"/>
      <c r="H267" s="16"/>
    </row>
    <row r="268" spans="1:8" x14ac:dyDescent="0.3">
      <c r="A268" s="98" t="s">
        <v>77</v>
      </c>
      <c r="B268" s="99" t="s">
        <v>101</v>
      </c>
      <c r="C268" s="100">
        <v>46132</v>
      </c>
      <c r="D268" s="86"/>
      <c r="E268" s="86"/>
      <c r="F268" s="89">
        <f t="shared" si="4"/>
        <v>0</v>
      </c>
      <c r="G268" s="80"/>
      <c r="H268" s="12"/>
    </row>
    <row r="269" spans="1:8" x14ac:dyDescent="0.3">
      <c r="A269" s="96"/>
      <c r="B269" s="94" t="s">
        <v>108</v>
      </c>
      <c r="C269" s="95">
        <v>46133</v>
      </c>
      <c r="D269" s="87"/>
      <c r="E269" s="87"/>
      <c r="F269" s="90">
        <f t="shared" si="4"/>
        <v>0</v>
      </c>
      <c r="G269" s="81"/>
      <c r="H269" s="14"/>
    </row>
    <row r="270" spans="1:8" x14ac:dyDescent="0.3">
      <c r="A270" s="96"/>
      <c r="B270" s="94" t="s">
        <v>103</v>
      </c>
      <c r="C270" s="95">
        <v>46134</v>
      </c>
      <c r="D270" s="87"/>
      <c r="E270" s="87"/>
      <c r="F270" s="90">
        <f t="shared" si="4"/>
        <v>0</v>
      </c>
      <c r="G270" s="81"/>
      <c r="H270" s="14"/>
    </row>
    <row r="271" spans="1:8" x14ac:dyDescent="0.3">
      <c r="A271" s="96"/>
      <c r="B271" s="94" t="s">
        <v>104</v>
      </c>
      <c r="C271" s="95">
        <v>46135</v>
      </c>
      <c r="D271" s="87"/>
      <c r="E271" s="87"/>
      <c r="F271" s="90">
        <f t="shared" si="4"/>
        <v>0</v>
      </c>
      <c r="G271" s="81"/>
      <c r="H271" s="14"/>
    </row>
    <row r="272" spans="1:8" x14ac:dyDescent="0.3">
      <c r="A272" s="96"/>
      <c r="B272" s="94" t="s">
        <v>105</v>
      </c>
      <c r="C272" s="95">
        <v>46136</v>
      </c>
      <c r="D272" s="87"/>
      <c r="E272" s="87"/>
      <c r="F272" s="90">
        <f t="shared" si="4"/>
        <v>0</v>
      </c>
      <c r="G272" s="81"/>
      <c r="H272" s="14"/>
    </row>
    <row r="273" spans="1:8" x14ac:dyDescent="0.3">
      <c r="A273" s="97"/>
      <c r="B273" s="94" t="s">
        <v>106</v>
      </c>
      <c r="C273" s="95">
        <v>46137</v>
      </c>
      <c r="D273" s="87"/>
      <c r="E273" s="87"/>
      <c r="F273" s="90">
        <f t="shared" si="4"/>
        <v>0</v>
      </c>
      <c r="G273" s="81"/>
      <c r="H273" s="14"/>
    </row>
    <row r="274" spans="1:8" ht="15" thickBot="1" x14ac:dyDescent="0.35">
      <c r="A274" s="104"/>
      <c r="B274" s="102" t="s">
        <v>107</v>
      </c>
      <c r="C274" s="103">
        <v>46138</v>
      </c>
      <c r="D274" s="88"/>
      <c r="E274" s="88"/>
      <c r="F274" s="91">
        <f t="shared" si="4"/>
        <v>0</v>
      </c>
      <c r="G274" s="83"/>
      <c r="H274" s="16"/>
    </row>
    <row r="275" spans="1:8" x14ac:dyDescent="0.3">
      <c r="A275" s="98" t="s">
        <v>78</v>
      </c>
      <c r="B275" s="99" t="s">
        <v>101</v>
      </c>
      <c r="C275" s="100">
        <v>46139</v>
      </c>
      <c r="D275" s="86"/>
      <c r="E275" s="86"/>
      <c r="F275" s="89">
        <f t="shared" si="4"/>
        <v>0</v>
      </c>
      <c r="G275" s="80"/>
      <c r="H275" s="12"/>
    </row>
    <row r="276" spans="1:8" x14ac:dyDescent="0.3">
      <c r="A276" s="96"/>
      <c r="B276" s="94" t="s">
        <v>108</v>
      </c>
      <c r="C276" s="95">
        <v>46140</v>
      </c>
      <c r="D276" s="87"/>
      <c r="E276" s="87"/>
      <c r="F276" s="90">
        <f t="shared" si="4"/>
        <v>0</v>
      </c>
      <c r="G276" s="81"/>
      <c r="H276" s="14"/>
    </row>
    <row r="277" spans="1:8" x14ac:dyDescent="0.3">
      <c r="A277" s="96"/>
      <c r="B277" s="94" t="s">
        <v>103</v>
      </c>
      <c r="C277" s="95">
        <v>46141</v>
      </c>
      <c r="D277" s="87"/>
      <c r="E277" s="87"/>
      <c r="F277" s="90">
        <f t="shared" si="4"/>
        <v>0</v>
      </c>
      <c r="G277" s="81"/>
      <c r="H277" s="14"/>
    </row>
    <row r="278" spans="1:8" x14ac:dyDescent="0.3">
      <c r="A278" s="96"/>
      <c r="B278" s="94" t="s">
        <v>104</v>
      </c>
      <c r="C278" s="95">
        <v>46142</v>
      </c>
      <c r="D278" s="87"/>
      <c r="E278" s="87"/>
      <c r="F278" s="90">
        <f t="shared" si="4"/>
        <v>0</v>
      </c>
      <c r="G278" s="81"/>
      <c r="H278" s="14"/>
    </row>
    <row r="279" spans="1:8" x14ac:dyDescent="0.3">
      <c r="A279" s="96"/>
      <c r="B279" s="94" t="s">
        <v>105</v>
      </c>
      <c r="C279" s="95">
        <v>46143</v>
      </c>
      <c r="D279" s="87"/>
      <c r="E279" s="87"/>
      <c r="F279" s="90">
        <f t="shared" si="4"/>
        <v>0</v>
      </c>
      <c r="G279" s="81"/>
      <c r="H279" s="14"/>
    </row>
    <row r="280" spans="1:8" x14ac:dyDescent="0.3">
      <c r="A280" s="97"/>
      <c r="B280" s="94" t="s">
        <v>106</v>
      </c>
      <c r="C280" s="95">
        <v>46144</v>
      </c>
      <c r="D280" s="87"/>
      <c r="E280" s="87"/>
      <c r="F280" s="90">
        <f t="shared" si="4"/>
        <v>0</v>
      </c>
      <c r="G280" s="81"/>
      <c r="H280" s="14"/>
    </row>
    <row r="281" spans="1:8" ht="15" thickBot="1" x14ac:dyDescent="0.35">
      <c r="A281" s="104"/>
      <c r="B281" s="102" t="s">
        <v>107</v>
      </c>
      <c r="C281" s="103">
        <v>46145</v>
      </c>
      <c r="D281" s="88"/>
      <c r="E281" s="88"/>
      <c r="F281" s="91">
        <f t="shared" si="4"/>
        <v>0</v>
      </c>
      <c r="G281" s="83"/>
      <c r="H281" s="16"/>
    </row>
    <row r="282" spans="1:8" x14ac:dyDescent="0.3">
      <c r="A282" s="98" t="s">
        <v>79</v>
      </c>
      <c r="B282" s="99" t="s">
        <v>101</v>
      </c>
      <c r="C282" s="100">
        <v>46146</v>
      </c>
      <c r="D282" s="86"/>
      <c r="E282" s="86"/>
      <c r="F282" s="89">
        <f t="shared" si="4"/>
        <v>0</v>
      </c>
      <c r="G282" s="80"/>
      <c r="H282" s="12"/>
    </row>
    <row r="283" spans="1:8" x14ac:dyDescent="0.3">
      <c r="A283" s="96"/>
      <c r="B283" s="94" t="s">
        <v>108</v>
      </c>
      <c r="C283" s="95">
        <v>46147</v>
      </c>
      <c r="D283" s="87"/>
      <c r="E283" s="87"/>
      <c r="F283" s="90">
        <f t="shared" si="4"/>
        <v>0</v>
      </c>
      <c r="G283" s="81"/>
      <c r="H283" s="14"/>
    </row>
    <row r="284" spans="1:8" x14ac:dyDescent="0.3">
      <c r="A284" s="96"/>
      <c r="B284" s="94" t="s">
        <v>103</v>
      </c>
      <c r="C284" s="95">
        <v>46148</v>
      </c>
      <c r="D284" s="87"/>
      <c r="E284" s="87"/>
      <c r="F284" s="90">
        <f t="shared" si="4"/>
        <v>0</v>
      </c>
      <c r="G284" s="81"/>
      <c r="H284" s="14"/>
    </row>
    <row r="285" spans="1:8" x14ac:dyDescent="0.3">
      <c r="A285" s="96"/>
      <c r="B285" s="94" t="s">
        <v>104</v>
      </c>
      <c r="C285" s="95">
        <v>46149</v>
      </c>
      <c r="D285" s="87"/>
      <c r="E285" s="87"/>
      <c r="F285" s="90">
        <f t="shared" si="4"/>
        <v>0</v>
      </c>
      <c r="G285" s="81"/>
      <c r="H285" s="14"/>
    </row>
    <row r="286" spans="1:8" x14ac:dyDescent="0.3">
      <c r="A286" s="96"/>
      <c r="B286" s="94" t="s">
        <v>105</v>
      </c>
      <c r="C286" s="95">
        <v>46150</v>
      </c>
      <c r="D286" s="87"/>
      <c r="E286" s="87"/>
      <c r="F286" s="90">
        <f t="shared" si="4"/>
        <v>0</v>
      </c>
      <c r="G286" s="81"/>
      <c r="H286" s="14"/>
    </row>
    <row r="287" spans="1:8" x14ac:dyDescent="0.3">
      <c r="A287" s="97"/>
      <c r="B287" s="94" t="s">
        <v>106</v>
      </c>
      <c r="C287" s="95">
        <v>46151</v>
      </c>
      <c r="D287" s="87"/>
      <c r="E287" s="87"/>
      <c r="F287" s="90">
        <f t="shared" si="4"/>
        <v>0</v>
      </c>
      <c r="G287" s="81"/>
      <c r="H287" s="14"/>
    </row>
    <row r="288" spans="1:8" ht="15" thickBot="1" x14ac:dyDescent="0.35">
      <c r="A288" s="104"/>
      <c r="B288" s="102" t="s">
        <v>107</v>
      </c>
      <c r="C288" s="103">
        <v>46152</v>
      </c>
      <c r="D288" s="88"/>
      <c r="E288" s="88"/>
      <c r="F288" s="91">
        <f t="shared" si="4"/>
        <v>0</v>
      </c>
      <c r="G288" s="83"/>
      <c r="H288" s="16"/>
    </row>
    <row r="289" spans="1:8" x14ac:dyDescent="0.3">
      <c r="A289" s="98" t="s">
        <v>80</v>
      </c>
      <c r="B289" s="99" t="s">
        <v>101</v>
      </c>
      <c r="C289" s="100">
        <v>46153</v>
      </c>
      <c r="D289" s="86"/>
      <c r="E289" s="86"/>
      <c r="F289" s="89">
        <f t="shared" si="4"/>
        <v>0</v>
      </c>
      <c r="G289" s="80"/>
      <c r="H289" s="12"/>
    </row>
    <row r="290" spans="1:8" x14ac:dyDescent="0.3">
      <c r="A290" s="96"/>
      <c r="B290" s="94" t="s">
        <v>108</v>
      </c>
      <c r="C290" s="95">
        <v>46154</v>
      </c>
      <c r="D290" s="87"/>
      <c r="E290" s="87"/>
      <c r="F290" s="90">
        <f t="shared" si="4"/>
        <v>0</v>
      </c>
      <c r="G290" s="81"/>
      <c r="H290" s="14"/>
    </row>
    <row r="291" spans="1:8" x14ac:dyDescent="0.3">
      <c r="A291" s="96"/>
      <c r="B291" s="94" t="s">
        <v>103</v>
      </c>
      <c r="C291" s="95">
        <v>46155</v>
      </c>
      <c r="D291" s="87"/>
      <c r="E291" s="87"/>
      <c r="F291" s="90">
        <f t="shared" si="4"/>
        <v>0</v>
      </c>
      <c r="G291" s="81"/>
      <c r="H291" s="14"/>
    </row>
    <row r="292" spans="1:8" x14ac:dyDescent="0.3">
      <c r="A292" s="96"/>
      <c r="B292" s="94" t="s">
        <v>104</v>
      </c>
      <c r="C292" s="95">
        <v>46156</v>
      </c>
      <c r="D292" s="87"/>
      <c r="E292" s="87"/>
      <c r="F292" s="90">
        <f t="shared" si="4"/>
        <v>0</v>
      </c>
      <c r="G292" s="81"/>
      <c r="H292" s="14"/>
    </row>
    <row r="293" spans="1:8" x14ac:dyDescent="0.3">
      <c r="A293" s="96"/>
      <c r="B293" s="94" t="s">
        <v>105</v>
      </c>
      <c r="C293" s="95">
        <v>46157</v>
      </c>
      <c r="D293" s="87"/>
      <c r="E293" s="87"/>
      <c r="F293" s="90">
        <f t="shared" si="4"/>
        <v>0</v>
      </c>
      <c r="G293" s="81"/>
      <c r="H293" s="14"/>
    </row>
    <row r="294" spans="1:8" x14ac:dyDescent="0.3">
      <c r="A294" s="97"/>
      <c r="B294" s="94" t="s">
        <v>106</v>
      </c>
      <c r="C294" s="95">
        <v>46158</v>
      </c>
      <c r="D294" s="87"/>
      <c r="E294" s="87"/>
      <c r="F294" s="90">
        <f t="shared" si="4"/>
        <v>0</v>
      </c>
      <c r="G294" s="81"/>
      <c r="H294" s="14"/>
    </row>
    <row r="295" spans="1:8" ht="15" thickBot="1" x14ac:dyDescent="0.35">
      <c r="A295" s="104"/>
      <c r="B295" s="102" t="s">
        <v>107</v>
      </c>
      <c r="C295" s="103">
        <v>46159</v>
      </c>
      <c r="D295" s="88"/>
      <c r="E295" s="88"/>
      <c r="F295" s="91">
        <f t="shared" si="4"/>
        <v>0</v>
      </c>
      <c r="G295" s="83"/>
      <c r="H295" s="16"/>
    </row>
    <row r="296" spans="1:8" x14ac:dyDescent="0.3">
      <c r="A296" s="98" t="s">
        <v>81</v>
      </c>
      <c r="B296" s="99" t="s">
        <v>101</v>
      </c>
      <c r="C296" s="100">
        <v>46160</v>
      </c>
      <c r="D296" s="86"/>
      <c r="E296" s="86"/>
      <c r="F296" s="89">
        <f t="shared" si="4"/>
        <v>0</v>
      </c>
      <c r="G296" s="80"/>
      <c r="H296" s="12"/>
    </row>
    <row r="297" spans="1:8" x14ac:dyDescent="0.3">
      <c r="A297" s="96"/>
      <c r="B297" s="94" t="s">
        <v>108</v>
      </c>
      <c r="C297" s="95">
        <v>46161</v>
      </c>
      <c r="D297" s="87"/>
      <c r="E297" s="87"/>
      <c r="F297" s="90">
        <f t="shared" si="4"/>
        <v>0</v>
      </c>
      <c r="G297" s="81"/>
      <c r="H297" s="14"/>
    </row>
    <row r="298" spans="1:8" x14ac:dyDescent="0.3">
      <c r="A298" s="96"/>
      <c r="B298" s="94" t="s">
        <v>103</v>
      </c>
      <c r="C298" s="95">
        <v>46162</v>
      </c>
      <c r="D298" s="87"/>
      <c r="E298" s="87"/>
      <c r="F298" s="90">
        <f t="shared" si="4"/>
        <v>0</v>
      </c>
      <c r="G298" s="81"/>
      <c r="H298" s="14"/>
    </row>
    <row r="299" spans="1:8" x14ac:dyDescent="0.3">
      <c r="A299" s="96"/>
      <c r="B299" s="94" t="s">
        <v>104</v>
      </c>
      <c r="C299" s="95">
        <v>46163</v>
      </c>
      <c r="D299" s="87"/>
      <c r="E299" s="87"/>
      <c r="F299" s="90">
        <f t="shared" si="4"/>
        <v>0</v>
      </c>
      <c r="G299" s="81"/>
      <c r="H299" s="14"/>
    </row>
    <row r="300" spans="1:8" x14ac:dyDescent="0.3">
      <c r="A300" s="96"/>
      <c r="B300" s="94" t="s">
        <v>105</v>
      </c>
      <c r="C300" s="95">
        <v>46164</v>
      </c>
      <c r="D300" s="87"/>
      <c r="E300" s="87"/>
      <c r="F300" s="90">
        <f t="shared" si="4"/>
        <v>0</v>
      </c>
      <c r="G300" s="81"/>
      <c r="H300" s="14"/>
    </row>
    <row r="301" spans="1:8" x14ac:dyDescent="0.3">
      <c r="A301" s="97"/>
      <c r="B301" s="94" t="s">
        <v>106</v>
      </c>
      <c r="C301" s="95">
        <v>46165</v>
      </c>
      <c r="D301" s="87"/>
      <c r="E301" s="87"/>
      <c r="F301" s="90">
        <f t="shared" si="4"/>
        <v>0</v>
      </c>
      <c r="G301" s="81"/>
      <c r="H301" s="14"/>
    </row>
    <row r="302" spans="1:8" ht="15" thickBot="1" x14ac:dyDescent="0.35">
      <c r="A302" s="104"/>
      <c r="B302" s="102" t="s">
        <v>107</v>
      </c>
      <c r="C302" s="103">
        <v>46166</v>
      </c>
      <c r="D302" s="88"/>
      <c r="E302" s="88"/>
      <c r="F302" s="91">
        <f t="shared" si="4"/>
        <v>0</v>
      </c>
      <c r="G302" s="83"/>
      <c r="H302" s="16"/>
    </row>
    <row r="303" spans="1:8" x14ac:dyDescent="0.3">
      <c r="A303" s="98" t="s">
        <v>82</v>
      </c>
      <c r="B303" s="99" t="s">
        <v>101</v>
      </c>
      <c r="C303" s="100">
        <v>46167</v>
      </c>
      <c r="D303" s="86"/>
      <c r="E303" s="86"/>
      <c r="F303" s="89">
        <f t="shared" si="4"/>
        <v>0</v>
      </c>
      <c r="G303" s="80"/>
      <c r="H303" s="12"/>
    </row>
    <row r="304" spans="1:8" x14ac:dyDescent="0.3">
      <c r="A304" s="96"/>
      <c r="B304" s="94" t="s">
        <v>108</v>
      </c>
      <c r="C304" s="95">
        <v>46168</v>
      </c>
      <c r="D304" s="87"/>
      <c r="E304" s="87"/>
      <c r="F304" s="90">
        <f t="shared" si="4"/>
        <v>0</v>
      </c>
      <c r="G304" s="81"/>
      <c r="H304" s="14"/>
    </row>
    <row r="305" spans="1:8" x14ac:dyDescent="0.3">
      <c r="A305" s="96"/>
      <c r="B305" s="94" t="s">
        <v>103</v>
      </c>
      <c r="C305" s="95">
        <v>46169</v>
      </c>
      <c r="D305" s="87"/>
      <c r="E305" s="87"/>
      <c r="F305" s="90">
        <f t="shared" si="4"/>
        <v>0</v>
      </c>
      <c r="G305" s="81"/>
      <c r="H305" s="14"/>
    </row>
    <row r="306" spans="1:8" x14ac:dyDescent="0.3">
      <c r="A306" s="96"/>
      <c r="B306" s="94" t="s">
        <v>104</v>
      </c>
      <c r="C306" s="95">
        <v>46170</v>
      </c>
      <c r="D306" s="87"/>
      <c r="E306" s="87"/>
      <c r="F306" s="90">
        <f t="shared" si="4"/>
        <v>0</v>
      </c>
      <c r="G306" s="81"/>
      <c r="H306" s="14"/>
    </row>
    <row r="307" spans="1:8" x14ac:dyDescent="0.3">
      <c r="A307" s="96"/>
      <c r="B307" s="94" t="s">
        <v>105</v>
      </c>
      <c r="C307" s="95">
        <v>46171</v>
      </c>
      <c r="D307" s="87"/>
      <c r="E307" s="87"/>
      <c r="F307" s="90">
        <f t="shared" si="4"/>
        <v>0</v>
      </c>
      <c r="G307" s="81"/>
      <c r="H307" s="14"/>
    </row>
    <row r="308" spans="1:8" x14ac:dyDescent="0.3">
      <c r="A308" s="97"/>
      <c r="B308" s="94" t="s">
        <v>106</v>
      </c>
      <c r="C308" s="95">
        <v>46172</v>
      </c>
      <c r="D308" s="87"/>
      <c r="E308" s="87"/>
      <c r="F308" s="90">
        <f t="shared" si="4"/>
        <v>0</v>
      </c>
      <c r="G308" s="81"/>
      <c r="H308" s="14"/>
    </row>
    <row r="309" spans="1:8" ht="15" thickBot="1" x14ac:dyDescent="0.35">
      <c r="A309" s="104"/>
      <c r="B309" s="102" t="s">
        <v>107</v>
      </c>
      <c r="C309" s="103">
        <v>46173</v>
      </c>
      <c r="D309" s="88"/>
      <c r="E309" s="88"/>
      <c r="F309" s="91">
        <f t="shared" si="4"/>
        <v>0</v>
      </c>
      <c r="G309" s="83"/>
      <c r="H309" s="16"/>
    </row>
    <row r="310" spans="1:8" x14ac:dyDescent="0.3">
      <c r="A310" s="98" t="s">
        <v>83</v>
      </c>
      <c r="B310" s="99" t="s">
        <v>101</v>
      </c>
      <c r="C310" s="100">
        <v>46174</v>
      </c>
      <c r="D310" s="86"/>
      <c r="E310" s="86"/>
      <c r="F310" s="89">
        <f t="shared" si="4"/>
        <v>0</v>
      </c>
      <c r="G310" s="80"/>
      <c r="H310" s="12"/>
    </row>
    <row r="311" spans="1:8" x14ac:dyDescent="0.3">
      <c r="A311" s="96"/>
      <c r="B311" s="94" t="s">
        <v>108</v>
      </c>
      <c r="C311" s="95">
        <v>46175</v>
      </c>
      <c r="D311" s="87"/>
      <c r="E311" s="87"/>
      <c r="F311" s="90">
        <f t="shared" si="4"/>
        <v>0</v>
      </c>
      <c r="G311" s="81"/>
      <c r="H311" s="14"/>
    </row>
    <row r="312" spans="1:8" x14ac:dyDescent="0.3">
      <c r="A312" s="96"/>
      <c r="B312" s="94" t="s">
        <v>103</v>
      </c>
      <c r="C312" s="95">
        <v>46176</v>
      </c>
      <c r="D312" s="87"/>
      <c r="E312" s="87"/>
      <c r="F312" s="90">
        <f t="shared" si="4"/>
        <v>0</v>
      </c>
      <c r="G312" s="81"/>
      <c r="H312" s="14"/>
    </row>
    <row r="313" spans="1:8" x14ac:dyDescent="0.3">
      <c r="A313" s="96"/>
      <c r="B313" s="94" t="s">
        <v>104</v>
      </c>
      <c r="C313" s="95">
        <v>46177</v>
      </c>
      <c r="D313" s="87"/>
      <c r="E313" s="87"/>
      <c r="F313" s="90">
        <f t="shared" si="4"/>
        <v>0</v>
      </c>
      <c r="G313" s="81"/>
      <c r="H313" s="14"/>
    </row>
    <row r="314" spans="1:8" x14ac:dyDescent="0.3">
      <c r="A314" s="96"/>
      <c r="B314" s="94" t="s">
        <v>105</v>
      </c>
      <c r="C314" s="95">
        <v>46178</v>
      </c>
      <c r="D314" s="87"/>
      <c r="E314" s="87"/>
      <c r="F314" s="90">
        <f t="shared" si="4"/>
        <v>0</v>
      </c>
      <c r="G314" s="81"/>
      <c r="H314" s="14"/>
    </row>
    <row r="315" spans="1:8" x14ac:dyDescent="0.3">
      <c r="A315" s="97"/>
      <c r="B315" s="94" t="s">
        <v>106</v>
      </c>
      <c r="C315" s="95">
        <v>46179</v>
      </c>
      <c r="D315" s="87"/>
      <c r="E315" s="87"/>
      <c r="F315" s="90">
        <f t="shared" si="4"/>
        <v>0</v>
      </c>
      <c r="G315" s="81"/>
      <c r="H315" s="14"/>
    </row>
    <row r="316" spans="1:8" ht="15" thickBot="1" x14ac:dyDescent="0.35">
      <c r="A316" s="104"/>
      <c r="B316" s="102" t="s">
        <v>107</v>
      </c>
      <c r="C316" s="103">
        <v>46180</v>
      </c>
      <c r="D316" s="88"/>
      <c r="E316" s="88"/>
      <c r="F316" s="91">
        <f t="shared" si="4"/>
        <v>0</v>
      </c>
      <c r="G316" s="83"/>
      <c r="H316" s="16"/>
    </row>
    <row r="317" spans="1:8" x14ac:dyDescent="0.3">
      <c r="A317" s="98" t="s">
        <v>84</v>
      </c>
      <c r="B317" s="99" t="s">
        <v>101</v>
      </c>
      <c r="C317" s="100">
        <v>46181</v>
      </c>
      <c r="D317" s="86"/>
      <c r="E317" s="86"/>
      <c r="F317" s="89">
        <f t="shared" si="4"/>
        <v>0</v>
      </c>
      <c r="G317" s="80"/>
      <c r="H317" s="12"/>
    </row>
    <row r="318" spans="1:8" x14ac:dyDescent="0.3">
      <c r="A318" s="96"/>
      <c r="B318" s="94" t="s">
        <v>108</v>
      </c>
      <c r="C318" s="95">
        <v>46182</v>
      </c>
      <c r="D318" s="87"/>
      <c r="E318" s="87"/>
      <c r="F318" s="90">
        <f t="shared" si="4"/>
        <v>0</v>
      </c>
      <c r="G318" s="81"/>
      <c r="H318" s="14"/>
    </row>
    <row r="319" spans="1:8" x14ac:dyDescent="0.3">
      <c r="A319" s="96"/>
      <c r="B319" s="94" t="s">
        <v>103</v>
      </c>
      <c r="C319" s="95">
        <v>46183</v>
      </c>
      <c r="D319" s="87"/>
      <c r="E319" s="87"/>
      <c r="F319" s="90">
        <f t="shared" si="4"/>
        <v>0</v>
      </c>
      <c r="G319" s="81"/>
      <c r="H319" s="14"/>
    </row>
    <row r="320" spans="1:8" x14ac:dyDescent="0.3">
      <c r="A320" s="96"/>
      <c r="B320" s="94" t="s">
        <v>104</v>
      </c>
      <c r="C320" s="95">
        <v>46184</v>
      </c>
      <c r="D320" s="87"/>
      <c r="E320" s="87"/>
      <c r="F320" s="90">
        <f t="shared" si="4"/>
        <v>0</v>
      </c>
      <c r="G320" s="81"/>
      <c r="H320" s="14"/>
    </row>
    <row r="321" spans="1:8" x14ac:dyDescent="0.3">
      <c r="A321" s="96"/>
      <c r="B321" s="94" t="s">
        <v>105</v>
      </c>
      <c r="C321" s="95">
        <v>46185</v>
      </c>
      <c r="D321" s="87"/>
      <c r="E321" s="87"/>
      <c r="F321" s="90">
        <f t="shared" si="4"/>
        <v>0</v>
      </c>
      <c r="G321" s="81"/>
      <c r="H321" s="14"/>
    </row>
    <row r="322" spans="1:8" x14ac:dyDescent="0.3">
      <c r="A322" s="97"/>
      <c r="B322" s="94" t="s">
        <v>106</v>
      </c>
      <c r="C322" s="95">
        <v>46186</v>
      </c>
      <c r="D322" s="87"/>
      <c r="E322" s="87"/>
      <c r="F322" s="90">
        <f t="shared" si="4"/>
        <v>0</v>
      </c>
      <c r="G322" s="81"/>
      <c r="H322" s="14"/>
    </row>
    <row r="323" spans="1:8" ht="15" thickBot="1" x14ac:dyDescent="0.35">
      <c r="A323" s="104"/>
      <c r="B323" s="102" t="s">
        <v>107</v>
      </c>
      <c r="C323" s="103">
        <v>46187</v>
      </c>
      <c r="D323" s="88"/>
      <c r="E323" s="88"/>
      <c r="F323" s="91">
        <f t="shared" si="4"/>
        <v>0</v>
      </c>
      <c r="G323" s="83"/>
      <c r="H323" s="16"/>
    </row>
    <row r="324" spans="1:8" x14ac:dyDescent="0.3">
      <c r="A324" s="98" t="s">
        <v>85</v>
      </c>
      <c r="B324" s="99" t="s">
        <v>101</v>
      </c>
      <c r="C324" s="100">
        <v>46188</v>
      </c>
      <c r="D324" s="86"/>
      <c r="E324" s="86"/>
      <c r="F324" s="89">
        <f t="shared" si="4"/>
        <v>0</v>
      </c>
      <c r="G324" s="80"/>
      <c r="H324" s="12"/>
    </row>
    <row r="325" spans="1:8" x14ac:dyDescent="0.3">
      <c r="A325" s="96"/>
      <c r="B325" s="94" t="s">
        <v>108</v>
      </c>
      <c r="C325" s="95">
        <v>46189</v>
      </c>
      <c r="D325" s="87"/>
      <c r="E325" s="87"/>
      <c r="F325" s="90">
        <f t="shared" si="4"/>
        <v>0</v>
      </c>
      <c r="G325" s="81"/>
      <c r="H325" s="14"/>
    </row>
    <row r="326" spans="1:8" x14ac:dyDescent="0.3">
      <c r="A326" s="96"/>
      <c r="B326" s="94" t="s">
        <v>103</v>
      </c>
      <c r="C326" s="95">
        <v>46190</v>
      </c>
      <c r="D326" s="87"/>
      <c r="E326" s="87"/>
      <c r="F326" s="90">
        <f t="shared" si="4"/>
        <v>0</v>
      </c>
      <c r="G326" s="81"/>
      <c r="H326" s="14"/>
    </row>
    <row r="327" spans="1:8" x14ac:dyDescent="0.3">
      <c r="A327" s="96"/>
      <c r="B327" s="94" t="s">
        <v>104</v>
      </c>
      <c r="C327" s="95">
        <v>46191</v>
      </c>
      <c r="D327" s="87"/>
      <c r="E327" s="87"/>
      <c r="F327" s="90">
        <f t="shared" ref="F327:F344" si="5">E327-D327</f>
        <v>0</v>
      </c>
      <c r="G327" s="81"/>
      <c r="H327" s="14"/>
    </row>
    <row r="328" spans="1:8" x14ac:dyDescent="0.3">
      <c r="A328" s="96"/>
      <c r="B328" s="94" t="s">
        <v>105</v>
      </c>
      <c r="C328" s="95">
        <v>46192</v>
      </c>
      <c r="D328" s="87"/>
      <c r="E328" s="87"/>
      <c r="F328" s="90">
        <f t="shared" si="5"/>
        <v>0</v>
      </c>
      <c r="G328" s="81"/>
      <c r="H328" s="14"/>
    </row>
    <row r="329" spans="1:8" x14ac:dyDescent="0.3">
      <c r="A329" s="97"/>
      <c r="B329" s="94" t="s">
        <v>106</v>
      </c>
      <c r="C329" s="95">
        <v>46193</v>
      </c>
      <c r="D329" s="87"/>
      <c r="E329" s="87"/>
      <c r="F329" s="90">
        <f t="shared" si="5"/>
        <v>0</v>
      </c>
      <c r="G329" s="81"/>
      <c r="H329" s="14"/>
    </row>
    <row r="330" spans="1:8" ht="15" thickBot="1" x14ac:dyDescent="0.35">
      <c r="A330" s="104"/>
      <c r="B330" s="102" t="s">
        <v>107</v>
      </c>
      <c r="C330" s="103">
        <v>46194</v>
      </c>
      <c r="D330" s="88"/>
      <c r="E330" s="88"/>
      <c r="F330" s="91">
        <f t="shared" si="5"/>
        <v>0</v>
      </c>
      <c r="G330" s="83"/>
      <c r="H330" s="16"/>
    </row>
    <row r="331" spans="1:8" x14ac:dyDescent="0.3">
      <c r="A331" s="98" t="s">
        <v>86</v>
      </c>
      <c r="B331" s="99" t="s">
        <v>101</v>
      </c>
      <c r="C331" s="100">
        <v>46195</v>
      </c>
      <c r="D331" s="86"/>
      <c r="E331" s="86"/>
      <c r="F331" s="89">
        <f t="shared" si="5"/>
        <v>0</v>
      </c>
      <c r="G331" s="80"/>
      <c r="H331" s="12"/>
    </row>
    <row r="332" spans="1:8" x14ac:dyDescent="0.3">
      <c r="A332" s="96"/>
      <c r="B332" s="94" t="s">
        <v>108</v>
      </c>
      <c r="C332" s="95">
        <v>46196</v>
      </c>
      <c r="D332" s="87"/>
      <c r="E332" s="87"/>
      <c r="F332" s="90">
        <f t="shared" si="5"/>
        <v>0</v>
      </c>
      <c r="G332" s="81"/>
      <c r="H332" s="14"/>
    </row>
    <row r="333" spans="1:8" x14ac:dyDescent="0.3">
      <c r="A333" s="96"/>
      <c r="B333" s="94" t="s">
        <v>103</v>
      </c>
      <c r="C333" s="95">
        <v>46197</v>
      </c>
      <c r="D333" s="87"/>
      <c r="E333" s="87"/>
      <c r="F333" s="90">
        <f t="shared" si="5"/>
        <v>0</v>
      </c>
      <c r="G333" s="81"/>
      <c r="H333" s="14"/>
    </row>
    <row r="334" spans="1:8" x14ac:dyDescent="0.3">
      <c r="A334" s="96"/>
      <c r="B334" s="94" t="s">
        <v>104</v>
      </c>
      <c r="C334" s="95">
        <v>46198</v>
      </c>
      <c r="D334" s="87"/>
      <c r="E334" s="87"/>
      <c r="F334" s="90">
        <f t="shared" si="5"/>
        <v>0</v>
      </c>
      <c r="G334" s="81"/>
      <c r="H334" s="14"/>
    </row>
    <row r="335" spans="1:8" x14ac:dyDescent="0.3">
      <c r="A335" s="96"/>
      <c r="B335" s="94" t="s">
        <v>105</v>
      </c>
      <c r="C335" s="95">
        <v>46199</v>
      </c>
      <c r="D335" s="87"/>
      <c r="E335" s="87"/>
      <c r="F335" s="90">
        <f t="shared" si="5"/>
        <v>0</v>
      </c>
      <c r="G335" s="81"/>
      <c r="H335" s="14"/>
    </row>
    <row r="336" spans="1:8" x14ac:dyDescent="0.3">
      <c r="A336" s="97"/>
      <c r="B336" s="94" t="s">
        <v>106</v>
      </c>
      <c r="C336" s="95">
        <v>46200</v>
      </c>
      <c r="D336" s="87"/>
      <c r="E336" s="87"/>
      <c r="F336" s="90">
        <f t="shared" si="5"/>
        <v>0</v>
      </c>
      <c r="G336" s="81"/>
      <c r="H336" s="14"/>
    </row>
    <row r="337" spans="1:8" ht="15" thickBot="1" x14ac:dyDescent="0.35">
      <c r="A337" s="104"/>
      <c r="B337" s="102" t="s">
        <v>107</v>
      </c>
      <c r="C337" s="103">
        <v>46201</v>
      </c>
      <c r="D337" s="88"/>
      <c r="E337" s="88"/>
      <c r="F337" s="91">
        <f t="shared" si="5"/>
        <v>0</v>
      </c>
      <c r="G337" s="83"/>
      <c r="H337" s="16"/>
    </row>
    <row r="338" spans="1:8" x14ac:dyDescent="0.3">
      <c r="A338" s="98" t="s">
        <v>87</v>
      </c>
      <c r="B338" s="99" t="s">
        <v>101</v>
      </c>
      <c r="C338" s="100">
        <v>46202</v>
      </c>
      <c r="D338" s="86"/>
      <c r="E338" s="86"/>
      <c r="F338" s="89">
        <f t="shared" si="5"/>
        <v>0</v>
      </c>
      <c r="G338" s="80"/>
      <c r="H338" s="12"/>
    </row>
    <row r="339" spans="1:8" x14ac:dyDescent="0.3">
      <c r="A339" s="96"/>
      <c r="B339" s="94" t="s">
        <v>108</v>
      </c>
      <c r="C339" s="95">
        <v>46203</v>
      </c>
      <c r="D339" s="87"/>
      <c r="E339" s="87"/>
      <c r="F339" s="90">
        <f t="shared" si="5"/>
        <v>0</v>
      </c>
      <c r="G339" s="81"/>
      <c r="H339" s="14"/>
    </row>
    <row r="340" spans="1:8" x14ac:dyDescent="0.3">
      <c r="A340" s="96"/>
      <c r="B340" s="94" t="s">
        <v>103</v>
      </c>
      <c r="C340" s="95">
        <v>46204</v>
      </c>
      <c r="D340" s="87"/>
      <c r="E340" s="87"/>
      <c r="F340" s="90">
        <f t="shared" si="5"/>
        <v>0</v>
      </c>
      <c r="G340" s="81"/>
      <c r="H340" s="14"/>
    </row>
    <row r="341" spans="1:8" x14ac:dyDescent="0.3">
      <c r="A341" s="96"/>
      <c r="B341" s="94" t="s">
        <v>104</v>
      </c>
      <c r="C341" s="95">
        <v>46205</v>
      </c>
      <c r="D341" s="87"/>
      <c r="E341" s="87"/>
      <c r="F341" s="90">
        <f t="shared" si="5"/>
        <v>0</v>
      </c>
      <c r="G341" s="81"/>
      <c r="H341" s="14"/>
    </row>
    <row r="342" spans="1:8" x14ac:dyDescent="0.3">
      <c r="A342" s="96"/>
      <c r="B342" s="94" t="s">
        <v>105</v>
      </c>
      <c r="C342" s="95">
        <v>46206</v>
      </c>
      <c r="D342" s="87"/>
      <c r="E342" s="87"/>
      <c r="F342" s="90">
        <f t="shared" si="5"/>
        <v>0</v>
      </c>
      <c r="G342" s="81"/>
      <c r="H342" s="14"/>
    </row>
    <row r="343" spans="1:8" x14ac:dyDescent="0.3">
      <c r="A343" s="97"/>
      <c r="B343" s="94" t="s">
        <v>106</v>
      </c>
      <c r="C343" s="95">
        <v>46207</v>
      </c>
      <c r="D343" s="87"/>
      <c r="E343" s="87"/>
      <c r="F343" s="90">
        <f t="shared" si="5"/>
        <v>0</v>
      </c>
      <c r="G343" s="81"/>
      <c r="H343" s="14"/>
    </row>
    <row r="344" spans="1:8" ht="15" thickBot="1" x14ac:dyDescent="0.35">
      <c r="A344" s="104"/>
      <c r="B344" s="102" t="s">
        <v>107</v>
      </c>
      <c r="C344" s="103">
        <v>46208</v>
      </c>
      <c r="D344" s="88"/>
      <c r="E344" s="88"/>
      <c r="F344" s="91">
        <f t="shared" si="5"/>
        <v>0</v>
      </c>
      <c r="G344" s="83"/>
      <c r="H344" s="16"/>
    </row>
    <row r="345" spans="1:8" x14ac:dyDescent="0.3">
      <c r="A345" s="55"/>
      <c r="C345" s="6"/>
      <c r="F345" s="92"/>
      <c r="H345" s="5"/>
    </row>
    <row r="346" spans="1:8" x14ac:dyDescent="0.3">
      <c r="A346" s="4"/>
      <c r="C346" s="31" t="s">
        <v>88</v>
      </c>
      <c r="D346" s="77"/>
      <c r="E346" s="77"/>
      <c r="F346" s="93">
        <f>SUM(F2:F344)</f>
        <v>0</v>
      </c>
      <c r="G346" s="82">
        <f>SUM(G2:G344)</f>
        <v>0</v>
      </c>
      <c r="H346" s="4"/>
    </row>
    <row r="347" spans="1:8" x14ac:dyDescent="0.3">
      <c r="C347" s="6"/>
      <c r="H347" s="5"/>
    </row>
    <row r="348" spans="1:8" x14ac:dyDescent="0.3">
      <c r="C348" s="6"/>
      <c r="H348" s="5"/>
    </row>
    <row r="349" spans="1:8" x14ac:dyDescent="0.3">
      <c r="C349" s="6"/>
      <c r="H349" s="5"/>
    </row>
    <row r="350" spans="1:8" x14ac:dyDescent="0.3">
      <c r="C350" s="6"/>
      <c r="H350" s="5"/>
    </row>
    <row r="351" spans="1:8" x14ac:dyDescent="0.3">
      <c r="C351" s="6"/>
      <c r="H351" s="5"/>
    </row>
  </sheetData>
  <phoneticPr fontId="19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1d99ac-c320-4524-a974-0cdde8be621d" xsi:nil="true"/>
    <lcf76f155ced4ddcb4097134ff3c332f xmlns="5eb17530-f92c-4615-9db8-4b761e808bd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D50CE7B99B6B448E60B5A504A2314D" ma:contentTypeVersion="13" ma:contentTypeDescription="Opret et nyt dokument." ma:contentTypeScope="" ma:versionID="09fca94cbd90a4c560a20fb4119978ee">
  <xsd:schema xmlns:xsd="http://www.w3.org/2001/XMLSchema" xmlns:xs="http://www.w3.org/2001/XMLSchema" xmlns:p="http://schemas.microsoft.com/office/2006/metadata/properties" xmlns:ns2="5eb17530-f92c-4615-9db8-4b761e808bd1" xmlns:ns3="e31d99ac-c320-4524-a974-0cdde8be621d" targetNamespace="http://schemas.microsoft.com/office/2006/metadata/properties" ma:root="true" ma:fieldsID="14e7165625bc29e9cacdd8b0e95182fd" ns2:_="" ns3:_="">
    <xsd:import namespace="5eb17530-f92c-4615-9db8-4b761e808bd1"/>
    <xsd:import namespace="e31d99ac-c320-4524-a974-0cdde8be62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17530-f92c-4615-9db8-4b761e808b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ledmærker" ma:readOnly="false" ma:fieldId="{5cf76f15-5ced-4ddc-b409-7134ff3c332f}" ma:taxonomyMulti="true" ma:sspId="461794c0-4e22-4c3c-b3bc-da00cafd84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d99ac-c320-4524-a974-0cdde8be62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f5699df-6b4a-4890-8a0c-52b86ad5c64e}" ma:internalName="TaxCatchAll" ma:showField="CatchAllData" ma:web="e31d99ac-c320-4524-a974-0cdde8be62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18C78E-3C6E-4365-A81C-75AFC9DCC2C9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e31d99ac-c320-4524-a974-0cdde8be621d"/>
    <ds:schemaRef ds:uri="5eb17530-f92c-4615-9db8-4b761e808bd1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99BC104-690E-4C29-AEE9-B4E06387B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b17530-f92c-4615-9db8-4b761e808bd1"/>
    <ds:schemaRef ds:uri="e31d99ac-c320-4524-a974-0cdde8be62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2EA006-DE34-45D1-948C-0EA51C297D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Vejledning S</vt:lpstr>
      <vt:lpstr>Selvtilrettelagt tid</vt:lpstr>
      <vt:lpstr>Vejledning T</vt:lpstr>
      <vt:lpstr>Tilstedeværelsestid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 Bjerre Martinussen</dc:creator>
  <cp:keywords/>
  <dc:description/>
  <cp:lastModifiedBy>Jesper Brøchner Gravesen</cp:lastModifiedBy>
  <cp:revision/>
  <cp:lastPrinted>2025-06-25T12:19:31Z</cp:lastPrinted>
  <dcterms:created xsi:type="dcterms:W3CDTF">2021-04-24T18:42:58Z</dcterms:created>
  <dcterms:modified xsi:type="dcterms:W3CDTF">2025-08-08T11:39:02Z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0x010100E5D50CE7B99B6B448E60B5A504A2314D</vt:lpwstr>
  </property>
  <property fmtid="{D5CDD505-2E9C-101B-9397-08002B2CF9AE}" pid="3" name="MediaServiceImageTags">
    <vt:lpwstr/>
  </property>
</Properties>
</file>